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https://vestfold.sharepoint.com/sites/FER-Utedrift.teams/Delte dokumenter/01 Utedrift/05 Anskaffelser/2024/Rammeavtale labanalyser/"/>
    </mc:Choice>
  </mc:AlternateContent>
  <xr:revisionPtr revIDLastSave="2665" documentId="8_{AE53B998-7F55-41EC-95C3-09937CC4C5F7}" xr6:coauthVersionLast="47" xr6:coauthVersionMax="47" xr10:uidLastSave="{B60E46B4-8003-4FEB-8355-0BEBC9C722A3}"/>
  <bookViews>
    <workbookView xWindow="43275" yWindow="2085" windowWidth="27405" windowHeight="18630" tabRatio="867" activeTab="3" xr2:uid="{00000000-000D-0000-FFFF-FFFF00000000}"/>
  </bookViews>
  <sheets>
    <sheet name="Forside Generelle krav" sheetId="16" r:id="rId1"/>
    <sheet name=" 1 Drikkevann" sheetId="3" state="hidden" r:id="rId2"/>
    <sheet name="Tabell 10 Enkeltanalyser" sheetId="1" state="hidden" r:id="rId3"/>
    <sheet name="2-1 Avløp-Forurensing" sheetId="2" r:id="rId4"/>
    <sheet name="2-2 Resepient" sheetId="12" r:id="rId5"/>
    <sheet name="2-3 Friluftsbad" sheetId="14" r:id="rId6"/>
    <sheet name=" 5 Legionella" sheetId="11" state="hidden" r:id="rId7"/>
    <sheet name="6 Bassengbad" sheetId="15" state="hidden" r:id="rId8"/>
    <sheet name="7 Sedimentprøver" sheetId="17" state="hidden" r:id="rId9"/>
  </sheets>
  <definedNames>
    <definedName name="_xlnm._FilterDatabase" localSheetId="2" hidden="1">'Tabell 10 Enkeltanalyser'!$A$4:$H$94</definedName>
    <definedName name="_ftn1" localSheetId="1">' 1 Drikkevann'!#REF!</definedName>
    <definedName name="_ftnref1" localSheetId="1">' 1 Drikkevann'!#REF!</definedName>
    <definedName name="_Toc24705162" localSheetId="1">' 1 Drikkevann'!#REF!</definedName>
    <definedName name="_Toc415502685" localSheetId="1">' 1 Drikkevann'!#REF!</definedName>
    <definedName name="_Toc415502692" localSheetId="1">' 1 Drikkevann'!#REF!</definedName>
    <definedName name="Print_Titles" localSheetId="2">'Tabell 10 Enkeltanalyser'!$4:$4</definedName>
    <definedName name="_xlnm.Print_Area" localSheetId="1">' 1 Drikkevann'!$B$1:$H$15</definedName>
    <definedName name="_xlnm.Print_Area" localSheetId="3">'2-1 Avløp-Forurensing'!$B$1:$H$10</definedName>
    <definedName name="_xlnm.Print_Area" localSheetId="5">'2-3 Friluftsbad'!$B$1:$H$11</definedName>
    <definedName name="_xlnm.Print_Area" localSheetId="7">'6 Bassengbad'!$A$1:$H$11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7" l="1"/>
  <c r="H10" i="17" s="1"/>
  <c r="G9" i="17"/>
  <c r="H9" i="17" s="1"/>
  <c r="H9" i="11"/>
  <c r="H16" i="11"/>
  <c r="H20" i="12"/>
  <c r="H8" i="15" l="1"/>
  <c r="H9" i="15" s="1"/>
  <c r="H7" i="15"/>
  <c r="H15" i="11" l="1"/>
  <c r="H17" i="11" s="1"/>
  <c r="H9" i="14" l="1"/>
  <c r="E12" i="12"/>
  <c r="E8" i="12"/>
  <c r="H16" i="12"/>
  <c r="H12" i="12"/>
  <c r="H15" i="2"/>
  <c r="H16" i="2" s="1"/>
  <c r="H8" i="14" l="1"/>
  <c r="H10" i="14" s="1"/>
  <c r="H27" i="3"/>
  <c r="H28" i="3"/>
  <c r="H29" i="3"/>
  <c r="H30" i="3"/>
  <c r="H26" i="3"/>
  <c r="H20" i="3"/>
  <c r="H19" i="3"/>
  <c r="H8" i="12"/>
  <c r="H8" i="11"/>
  <c r="H10" i="11" s="1"/>
  <c r="H11" i="3"/>
  <c r="H10" i="3"/>
  <c r="H9" i="3"/>
  <c r="H7" i="2"/>
  <c r="H8" i="2" s="1"/>
  <c r="I90" i="1"/>
  <c r="I91" i="1"/>
  <c r="I92" i="1"/>
  <c r="I93" i="1"/>
  <c r="I94"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H13" i="3" l="1"/>
  <c r="H32" i="3"/>
  <c r="H22" i="3"/>
</calcChain>
</file>

<file path=xl/sharedStrings.xml><?xml version="1.0" encoding="utf-8"?>
<sst xmlns="http://schemas.openxmlformats.org/spreadsheetml/2006/main" count="790" uniqueCount="448">
  <si>
    <t>Krav som gjelder alle analyser</t>
  </si>
  <si>
    <t>Prøveemballasje</t>
  </si>
  <si>
    <t>Prøveemballasje skal være tilpasset i forhold til hvor mye prøvemateriell som trengs for utføring av analysene, og være tilpasset prøvemedium og  type parametere det skal analyseres for.</t>
  </si>
  <si>
    <t>Krav til analyser</t>
  </si>
  <si>
    <t>Analyser skal foretas i samsvar med internasjonale eller nasjonale standarder når slike foreligger. Der nasjonale forskrifter stiller krav til analysemetoder, skal disse benyttes. Laboratoriene som benyttes, skal være akkreditert for de aktuelle analysene.</t>
  </si>
  <si>
    <t>Oppbevaring av prøver og reanalyse</t>
  </si>
  <si>
    <t>Alle prøver skal, der det finnes nok prøvemateriell og mulighet for senere analyse, oppbevares av leverandøren i minimum 2 uker etter at oppdragsgiver har mottatt analyserapporten.</t>
  </si>
  <si>
    <t>Ved reanalyse skal kunden faktureres for kostnaden i de tilfeller hvor reanalysen viser at det opprinnelige resultatet var korrekt. Viser reanalysen at det opprinnelige resultatet var feil[1] skal leverandøren påta seg kostnadene.</t>
  </si>
  <si>
    <t>Feil defineres slik: Dersom resultatet av reanalysen viser seg å være utenfor måleusikkerheten for de opprinnelige analyseresultat er analysen å betrakte som ”feil”.</t>
  </si>
  <si>
    <t>Kontaktperson(er)</t>
  </si>
  <si>
    <t>Leverandør skal ha en navngitt kontaktperson som oppdragsgiver kan henvende seg til for alt som vedrører denne avtalen. Leverandøren skal også ha en navngitt stedfortreder for denne kontaktpersonen.</t>
  </si>
  <si>
    <t xml:space="preserve">All kommunikasjon mellom leverandør og oppdragsgiver skal foregå på norsk. </t>
  </si>
  <si>
    <t>Underleverandører</t>
  </si>
  <si>
    <t>Hvis det brukes underleverandører for frakt, prøvetaking eller labanalyser skal dette angis. Det skal legges ved forpliktelseserklæring.</t>
  </si>
  <si>
    <t xml:space="preserve">Skifte av underleverandør i kontraktsperioden skal varsles skriftlig og godkjennes av oppdragsgiver. Det er leverandørens ansvar å påse at underleverandør tilfredsstiller alle kravene i dette konkurransegrunnlaget. Leverandøren er også ansvalig for å videreformidle all relevant informasjon fra oppdragsgiver i kontraktsperioden. </t>
  </si>
  <si>
    <t>Spesielle krav er satt under de enkelte analysetypene på de vedlagte arkfanene</t>
  </si>
  <si>
    <t>Det legges opp til 4 delkontrakter</t>
  </si>
  <si>
    <t>Delkontrakt 1 - Drikkevann</t>
  </si>
  <si>
    <t>Delkontrakt 2 - Avløp/Forurensing, Resipient, Friluftsbad</t>
  </si>
  <si>
    <t>Delkontrakt 3 - Legionella, Bassengbad</t>
  </si>
  <si>
    <t>Delkontrakt 4 - Sedimentprøver</t>
  </si>
  <si>
    <t>TABELL 1 Drikkevann - iht prøvetakingsplan - Lyseblå felter skal fylles ut.</t>
  </si>
  <si>
    <t xml:space="preserve">Pris omfatter i tillegg til analyser, henting av prøver på fast ukedag fra Semsveien 15 og Kilengata 24, rapportering, prøveflasker og emballasje. </t>
  </si>
  <si>
    <t>Antall angitt her brukes  i beregning av anbudssum, reelt antall kan variere. Se øvrige krav til analyser under tabellene.</t>
  </si>
  <si>
    <t>Tabell 1A: Drikkevann Færder - Færder kommune ved drift og anlegg</t>
  </si>
  <si>
    <t>Prøvetype</t>
  </si>
  <si>
    <t>Parameter (parametre)</t>
  </si>
  <si>
    <t>Prøvemedium</t>
  </si>
  <si>
    <t>Prøvesteder</t>
  </si>
  <si>
    <t>Enhetspris Kr - eks. mva</t>
  </si>
  <si>
    <t>Antall per år</t>
  </si>
  <si>
    <t>SUM ekskl mva</t>
  </si>
  <si>
    <t>Nettkontroll - A prøver - Færder</t>
  </si>
  <si>
    <r>
      <t>E.coli, Farge, Intestinale entrokokker, Kimtall 22˚C, Koliforme bakterier, Ledningsevne ,</t>
    </r>
    <r>
      <rPr>
        <sz val="11"/>
        <color rgb="FFFF0000"/>
        <rFont val="Calibri"/>
        <family val="2"/>
      </rPr>
      <t xml:space="preserve"> lukt/smak</t>
    </r>
    <r>
      <rPr>
        <sz val="11"/>
        <color indexed="8"/>
        <rFont val="Calibri"/>
        <family val="2"/>
      </rPr>
      <t>, pH og turbiditet.</t>
    </r>
  </si>
  <si>
    <t>Drikkevann</t>
  </si>
  <si>
    <t>Nettkontroll - B prøver - Færder</t>
  </si>
  <si>
    <t>Clostridium perifrigens</t>
  </si>
  <si>
    <t xml:space="preserve">Brønnprøver (råvann) </t>
  </si>
  <si>
    <t>E.coli, Farge, Intestinale entrokokker, Kimtall 22˚C, Koliforme bakterier, Ledningsevne , lukt/smak, pH og turbiditet.</t>
  </si>
  <si>
    <t>Drikkevann - Brønn</t>
  </si>
  <si>
    <t>Prøvehenting og transport</t>
  </si>
  <si>
    <t>Semsveien 15, tirsdager mellom kl 11:00-14:00</t>
  </si>
  <si>
    <t>TOTALSUM</t>
  </si>
  <si>
    <t>Tabell 1B: Drikkevann Tønsberg - Tønsberg kommune ved teknisk drift</t>
  </si>
  <si>
    <t>Nettkontroll - A prøver - TBG</t>
  </si>
  <si>
    <r>
      <t xml:space="preserve">E.coli, Farge, Intestinale enterokokker, Kimtall 22˚C, Koliforme bakterier, Ledningsevne , lukt/smak, pH og turbiditet. </t>
    </r>
    <r>
      <rPr>
        <sz val="11"/>
        <color rgb="FFFF0000"/>
        <rFont val="Calibri"/>
        <family val="2"/>
        <scheme val="minor"/>
      </rPr>
      <t>Jern</t>
    </r>
  </si>
  <si>
    <t>Nettkontroll - B prøver -TBG</t>
  </si>
  <si>
    <t>Ammonium, Akrylamid, Bly, Closteridium perfringens, Kadmium, Kobber, klorid, Nikkel, PAH, Sulfat</t>
  </si>
  <si>
    <t>31 (ikke alle steder som tas hvert år)</t>
  </si>
  <si>
    <t>Kilengaten 24, tirsdager mellom kl 12:00 - 14:00</t>
  </si>
  <si>
    <t>Tabell 1C: Drikkevann  Vivestad vannverk - Tønsberg kommune ved teknisk drift</t>
  </si>
  <si>
    <t xml:space="preserve"> A prøver Vivestad</t>
  </si>
  <si>
    <t>E.coli, Farge, Intestinale enterokokker, Kimtall 22˚C, Koliforme bakterier, Ledningsevne , lukt/smak, pH og turbiditet. Jern og Flour</t>
  </si>
  <si>
    <t>AC- prøver - Vivestad</t>
  </si>
  <si>
    <t>E.coli, Farge, Intestinale enterokokker, Kimtall 22˚C, Koliforme bakterier, Ledningsevne , lukt/smak, pH og turbiditet, Jern og Mangan, Flourid</t>
  </si>
  <si>
    <t>B prøver - Vivestad</t>
  </si>
  <si>
    <r>
      <t>Clostridium perfringens, Klorid, Sulfat, Ammonium, Nitratt, Nitritt, Total organsik karbon (TOC) Bly, kadmium, Natrium, UV-transmisjon 5 mm kyvette, Total nitrogen, totalfosfor, aluminium, mangan, kalsium, Magnesium, klorid, Sulfat, krom, kobber</t>
    </r>
    <r>
      <rPr>
        <sz val="11"/>
        <color theme="1"/>
        <rFont val="Arial"/>
        <family val="2"/>
      </rPr>
      <t xml:space="preserve"> og nikkel </t>
    </r>
  </si>
  <si>
    <t>F- prøver - Vivestad</t>
  </si>
  <si>
    <t>pH og Fluor</t>
  </si>
  <si>
    <t xml:space="preserve">Råvann brønn - Vivestad </t>
  </si>
  <si>
    <t>E.coli, Farge, Intestinale enterokokker, Kimtall 22˚C, Koliforme bakterier, Ledningsevne, lukt/smak, pH og turbiditet. UV- transmisjon 1 cm, flourid, jern, mangan,</t>
  </si>
  <si>
    <t>Drikkevann - Råvann</t>
  </si>
  <si>
    <r>
      <t xml:space="preserve">Kilengaten 24, </t>
    </r>
    <r>
      <rPr>
        <b/>
        <sz val="11"/>
        <color theme="1"/>
        <rFont val="Calibri"/>
        <family val="2"/>
        <scheme val="minor"/>
      </rPr>
      <t>onsdager</t>
    </r>
    <r>
      <rPr>
        <sz val="11"/>
        <color theme="1"/>
        <rFont val="Calibri"/>
        <family val="2"/>
        <scheme val="minor"/>
      </rPr>
      <t xml:space="preserve"> mellom kl 12:00 - 14:00</t>
    </r>
  </si>
  <si>
    <t>Krav til drikkevannsprøver:</t>
  </si>
  <si>
    <t>Prøveparametere, og årlig antall</t>
  </si>
  <si>
    <t xml:space="preserve">Prisskjema er utarbeidet på bakgrunn av planlagte prøver i 2024. Oppdragsgiver foretar jevnlig en vurdering av sine prøvetakingsprogrammer og prøvesteder, noe som kan føre til at prøveantallet og prøvesteder kan endres. Oppdragsgiver skal derfor ha anledning til å justere prøveantallet og prøvesteder i samsvar med det til enhver tid gjeldende prøvetakingsprogram. </t>
  </si>
  <si>
    <t>Prøvetakingsprogram</t>
  </si>
  <si>
    <t>Oppdragsgiver har utarbeidet et prøvetakingsprogram for drikkevannsanalysene. Oppdragsgiver bestemmer i hvilke uker og hvilke dager prøvene skal hentes.</t>
  </si>
  <si>
    <t>Det skal benyttes de samme type prøveflasker gjennom hele avtaleperioden. Ved et eventuelt skifte av type prøveflasker skal det godkjennes av den enkelte kommune/selskap på forhånd</t>
  </si>
  <si>
    <t>Laboratoriet skal også levere emballasje (for eksempel kjølebag og kjøleelementer) som hindrer at prøvene blir utsatt for ugunstig påvirkning ved transport.</t>
  </si>
  <si>
    <t xml:space="preserve">Laboratoriet skal ha et enhetlig opplegg for hvordan prøvene skal merkes slik at det tydelig framgår prøvetype, når prøven er tatt, samt hvilke parametere som skal analyseres. Leverandøren skal levere utfylte etiketter til merking av prøveflaskene i henhold til prøvetakingsplanen. </t>
  </si>
  <si>
    <t>I tillegg til prøveflaskene til planlagte prøver, skal leverandøren levere umerkede reserveflasker til bruk utenom planlagt prøvetaking. Leverandøren supplerer med reserveflasker ved neste henting ved behov. Behov meldes av kommunen.</t>
  </si>
  <si>
    <t>Prøveemballasje kan leveres samtidig som prøver hentes. Prøveemballasjen skal leveres i god tid før prøvene skal tas, men ikke tidligere enn en måned før.</t>
  </si>
  <si>
    <t>Henting av prøver</t>
  </si>
  <si>
    <t>Det innhentes pris der laboratoriet skal være ansvarlig for organisering av innleveringen av prøver. Laboratoriet henter prøver til avtalt tid og på avtalt sted hver uke.</t>
  </si>
  <si>
    <t>Det er innarbeidet praksis med tirsdag som fast hentedag. Det er et krav om at prøvene skal hentes på samme ukedag hver uke (med unntak for bevegelige fridager etc.). Dersom laboratoriet ønsker å hente prøver på en annen ukedag, skal dette angis som et forbehold og annen hentedag skal oppgis. NB legg merke til at prøvene fra Vivestad Vannverk skal hentes på onsdag.</t>
  </si>
  <si>
    <t>Det stilles følgende krav til transport:</t>
  </si>
  <si>
    <t>Temperatur under transport skal være mellom 1-5 °C</t>
  </si>
  <si>
    <t>Prøven skal transporteres mørkt</t>
  </si>
  <si>
    <t>Prøvene må ikke ødelegges under transport</t>
  </si>
  <si>
    <t>Prøvene skal ankomme laboratoriet på hentedagen, og bakterieprøver skal settes til dyrking samme dag.</t>
  </si>
  <si>
    <t>Avvik som oppstår med hensyn til transport skal umiddelbart rapporteres til oppdragsgiver slik at han kan vurdere om prøven fortsatt skal analyseres eller om prøven må forkastes. Alle slike avvik skal også oppgis i analyserapporten</t>
  </si>
  <si>
    <t>Henting av prøvene til fast tid som angitt i prøvetakingsplan skal være inkludert i prisene. Eventuell henting av prøver utover dette angis det enhetspris på.</t>
  </si>
  <si>
    <t>Analysene som inngår i leveransen må oppfylle de til enhver tid gjeldende krav til analyser i drikkevannsforskriften.  Eventuelle nye myndighetskrav i løpet av kontraktsperioden vil kunne føre til endringer i mengden, analyseparametere eller analysemetoder.</t>
  </si>
  <si>
    <t>Bakterieprøver skal settes til dyrking samme dag som prøven er tatt med mindre annet er særskilt avtalt</t>
  </si>
  <si>
    <t>Kvantifikasjonsgrenser</t>
  </si>
  <si>
    <t>Kvantifikasjonsgrensene (deteksjonsgrensene) i drikkevannsforskriften skal overholdes. Hvis grensene ikke kan overholdes, må dette kommenteres i analyserapporten.</t>
  </si>
  <si>
    <t>Rapporteringsenheter</t>
  </si>
  <si>
    <t>For den enkelte parameter skal laboratoriet rapportere i de enheter som fremkommer av drikkevannsforskriften.</t>
  </si>
  <si>
    <t>Rapportering</t>
  </si>
  <si>
    <t>Alle analyseresultater oversendes  fortløpende til kommunens rapporteringssystem Gurusoft ( .csv format). Se for øvrig spesifikasjoner i vedlegg</t>
  </si>
  <si>
    <t>Prøvesvar fra E.coli, Intestinale enterokokker og koliforme bakterier, skal senest være analysert, og evt. prøvefunn rapportert til oppdragsgiver før kl 11:00 på torsdag (når prøve levert tirsdag). Kimtall skal rapporteres senest  kl 11:00 på fredag. Full rapport med alle parametere oversendes senest påfølgende mandag kl 14:00 i PDF-format på epost til avtalte kontaktpersoner. Ved annen prøvedag enn tirsdag, forskyves frister tilsvarende.</t>
  </si>
  <si>
    <t>Varsling på telefon</t>
  </si>
  <si>
    <t>Kunden skal varsles umiddelbart pr. telefon dersom det påvises  e-coli, koliforme bakterier eller intestinale entrokokker i nettprøvene for drikkevann. Dersom det ikke oppnås kontakt med kommunenes oppgitte kontaktperson, skal kommunens vakttelefon varsles med beskjed om at opplysningen videreformidles straks til aktuell person.</t>
  </si>
  <si>
    <t>TABELL10: Enkeltparametre/enkeltanalyser</t>
  </si>
  <si>
    <r>
      <t xml:space="preserve">Der hvor kvantifiseringsgrense og/eller måleusikkerhet ikke er oppgitt </t>
    </r>
    <r>
      <rPr>
        <b/>
        <i/>
        <sz val="11"/>
        <color indexed="8"/>
        <rFont val="Calibri"/>
        <family val="2"/>
      </rPr>
      <t xml:space="preserve">skal </t>
    </r>
    <r>
      <rPr>
        <i/>
        <sz val="11"/>
        <color indexed="8"/>
        <rFont val="Calibri"/>
        <family val="2"/>
      </rPr>
      <t xml:space="preserve">dette fylles i. </t>
    </r>
  </si>
  <si>
    <t>Parameter</t>
  </si>
  <si>
    <t>Evt. analysekrav</t>
  </si>
  <si>
    <t>Kvantifiserings-grense</t>
  </si>
  <si>
    <t>Måle-usikkerhet</t>
  </si>
  <si>
    <t>Enhetspris</t>
  </si>
  <si>
    <t>SUM</t>
  </si>
  <si>
    <t>Biologisk okysgenforbruk</t>
  </si>
  <si>
    <r>
      <t>BOF</t>
    </r>
    <r>
      <rPr>
        <vertAlign val="subscript"/>
        <sz val="10"/>
        <color indexed="8"/>
        <rFont val="Calibri"/>
        <family val="2"/>
      </rPr>
      <t>5</t>
    </r>
    <r>
      <rPr>
        <sz val="10"/>
        <color indexed="8"/>
        <rFont val="Calibri"/>
        <family val="2"/>
      </rPr>
      <t xml:space="preserve"> </t>
    </r>
  </si>
  <si>
    <t>Avløpsvann</t>
  </si>
  <si>
    <t>NS-EN 1899-1</t>
  </si>
  <si>
    <t>Kjemisk oksygenforbruk</t>
  </si>
  <si>
    <t>KOFcr</t>
  </si>
  <si>
    <t>NS-ISO 6060</t>
  </si>
  <si>
    <t>KOF</t>
  </si>
  <si>
    <t>Vassdrag</t>
  </si>
  <si>
    <t>Totalfosfor</t>
  </si>
  <si>
    <t>Tot-P</t>
  </si>
  <si>
    <t>NS-EN ISO 6878</t>
  </si>
  <si>
    <t>Totalnitrogen</t>
  </si>
  <si>
    <t>Tot-N</t>
  </si>
  <si>
    <t>NS-EN ISO 13395</t>
  </si>
  <si>
    <t>Arsen</t>
  </si>
  <si>
    <t>As</t>
  </si>
  <si>
    <r>
      <t>≤</t>
    </r>
    <r>
      <rPr>
        <sz val="11"/>
        <color theme="1"/>
        <rFont val="Calibri"/>
        <family val="2"/>
        <scheme val="minor"/>
      </rPr>
      <t xml:space="preserve"> 1 μg/l</t>
    </r>
  </si>
  <si>
    <t>Krom</t>
  </si>
  <si>
    <t>Cr</t>
  </si>
  <si>
    <t>Slam</t>
  </si>
  <si>
    <t>Kobber</t>
  </si>
  <si>
    <t>Cu</t>
  </si>
  <si>
    <t>0,01 mg/l</t>
  </si>
  <si>
    <t>Nikkel</t>
  </si>
  <si>
    <t>Ni</t>
  </si>
  <si>
    <t>2 μg/l</t>
  </si>
  <si>
    <t>Sink</t>
  </si>
  <si>
    <t>Zn</t>
  </si>
  <si>
    <t>Bly</t>
  </si>
  <si>
    <t>Pb</t>
  </si>
  <si>
    <t>1  μg/l</t>
  </si>
  <si>
    <t>Kvikksølv</t>
  </si>
  <si>
    <t>Hg</t>
  </si>
  <si>
    <r>
      <t>≤</t>
    </r>
    <r>
      <rPr>
        <sz val="11"/>
        <color theme="1"/>
        <rFont val="Calibri"/>
        <family val="2"/>
        <scheme val="minor"/>
      </rPr>
      <t xml:space="preserve"> 0,1 μg/l</t>
    </r>
  </si>
  <si>
    <t>0,1 μg/l</t>
  </si>
  <si>
    <t>Kadmium</t>
  </si>
  <si>
    <t>Cd</t>
  </si>
  <si>
    <t>0,5 μg/l</t>
  </si>
  <si>
    <t>Bromerte flammehemmere</t>
  </si>
  <si>
    <t>BFH</t>
  </si>
  <si>
    <r>
      <t>≤</t>
    </r>
    <r>
      <rPr>
        <sz val="11"/>
        <color theme="1"/>
        <rFont val="Calibri"/>
        <family val="2"/>
        <scheme val="minor"/>
      </rPr>
      <t xml:space="preserve"> 10 ng/l</t>
    </r>
  </si>
  <si>
    <t>Polyaromatiske hydrokarboner</t>
  </si>
  <si>
    <t>PAH</t>
  </si>
  <si>
    <r>
      <t>≤</t>
    </r>
    <r>
      <rPr>
        <sz val="11"/>
        <color theme="1"/>
        <rFont val="Calibri"/>
        <family val="2"/>
        <scheme val="minor"/>
      </rPr>
      <t xml:space="preserve"> 0,2μg/l</t>
    </r>
  </si>
  <si>
    <t>Polyklorerte bifenyler</t>
  </si>
  <si>
    <t>PCB7</t>
  </si>
  <si>
    <t>Dietylheksylftalat</t>
  </si>
  <si>
    <t>DEHP</t>
  </si>
  <si>
    <r>
      <t>≤</t>
    </r>
    <r>
      <rPr>
        <sz val="11"/>
        <color theme="1"/>
        <rFont val="Calibri"/>
        <family val="2"/>
        <scheme val="minor"/>
      </rPr>
      <t xml:space="preserve"> 0,1μg/l</t>
    </r>
  </si>
  <si>
    <t>Nonylfenol</t>
  </si>
  <si>
    <t>Tørrstoff</t>
  </si>
  <si>
    <t>TS (%)</t>
  </si>
  <si>
    <t>Termotolerante koliforme bakterier</t>
  </si>
  <si>
    <t>Salmonella</t>
  </si>
  <si>
    <t>Fosfor</t>
  </si>
  <si>
    <t>P</t>
  </si>
  <si>
    <t>Kalsium</t>
  </si>
  <si>
    <t>Ca</t>
  </si>
  <si>
    <t>Kalium</t>
  </si>
  <si>
    <t>K</t>
  </si>
  <si>
    <t>Kjeldahl-N</t>
  </si>
  <si>
    <t>Ammonium-N</t>
  </si>
  <si>
    <t>Glødetap</t>
  </si>
  <si>
    <t>pH</t>
  </si>
  <si>
    <t>Vann fra svømmehall</t>
  </si>
  <si>
    <t xml:space="preserve">Koliforme bakterier 37 °C </t>
  </si>
  <si>
    <t>NS 4788</t>
  </si>
  <si>
    <t xml:space="preserve">Koliforme bakterier 44 °C </t>
  </si>
  <si>
    <t xml:space="preserve">Kimtall 22 °C </t>
  </si>
  <si>
    <t>NS-EN ISO 6222</t>
  </si>
  <si>
    <t xml:space="preserve">Kimtall 37 °C </t>
  </si>
  <si>
    <t>E-coli</t>
  </si>
  <si>
    <t>NS-EN ISO 9308-1</t>
  </si>
  <si>
    <t>Intestinale enterokokker</t>
  </si>
  <si>
    <t>NS-EN ISO 7899-2</t>
  </si>
  <si>
    <t>ISO 7899-1 eller ISO 7899-2</t>
  </si>
  <si>
    <t>Turbiditet</t>
  </si>
  <si>
    <t>ISO 7899-2</t>
  </si>
  <si>
    <t>Fargetall</t>
  </si>
  <si>
    <t xml:space="preserve">Clostridium perfringens  </t>
  </si>
  <si>
    <t>mCP agar</t>
  </si>
  <si>
    <t>Ammonium</t>
  </si>
  <si>
    <t>0,05 mg/l</t>
  </si>
  <si>
    <t>Jern</t>
  </si>
  <si>
    <t>Fe</t>
  </si>
  <si>
    <t>Aluminium</t>
  </si>
  <si>
    <t>Al</t>
  </si>
  <si>
    <t>0,02 mg/l</t>
  </si>
  <si>
    <t>Konduktivitet</t>
  </si>
  <si>
    <t>mS/l</t>
  </si>
  <si>
    <t>25 mS/m</t>
  </si>
  <si>
    <t>Lukt</t>
  </si>
  <si>
    <t>NS-EN 1622</t>
  </si>
  <si>
    <t>Smak</t>
  </si>
  <si>
    <t>Nitritt</t>
  </si>
  <si>
    <t>0,005 mg/l</t>
  </si>
  <si>
    <t>Nitrat</t>
  </si>
  <si>
    <t>1 mg/l</t>
  </si>
  <si>
    <t>Totalt organisk karbon</t>
  </si>
  <si>
    <t>TOC</t>
  </si>
  <si>
    <t>Sulfat</t>
  </si>
  <si>
    <r>
      <t>SO</t>
    </r>
    <r>
      <rPr>
        <vertAlign val="subscript"/>
        <sz val="10"/>
        <color indexed="8"/>
        <rFont val="Calibri"/>
        <family val="2"/>
      </rPr>
      <t>4</t>
    </r>
    <r>
      <rPr>
        <vertAlign val="superscript"/>
        <sz val="10"/>
        <color indexed="8"/>
        <rFont val="Calibri"/>
        <family val="2"/>
      </rPr>
      <t>2-</t>
    </r>
  </si>
  <si>
    <t>10 mg/l</t>
  </si>
  <si>
    <t>Fluorid</t>
  </si>
  <si>
    <t>F</t>
  </si>
  <si>
    <t>0,5 mg/l</t>
  </si>
  <si>
    <t>Klor</t>
  </si>
  <si>
    <t>Cl</t>
  </si>
  <si>
    <t>Alkalitet</t>
  </si>
  <si>
    <t>Ortofosfat</t>
  </si>
  <si>
    <t>Klorofyll</t>
  </si>
  <si>
    <t>Påvekstalger</t>
  </si>
  <si>
    <t>TKB44</t>
  </si>
  <si>
    <t>Olje</t>
  </si>
  <si>
    <t>NS 4752</t>
  </si>
  <si>
    <t>Pseudomonas aeruginosa</t>
  </si>
  <si>
    <t>Suspendert stoff</t>
  </si>
  <si>
    <t>SS</t>
  </si>
  <si>
    <t>NS-EN 872</t>
  </si>
  <si>
    <t>NS-ISO 5663</t>
  </si>
  <si>
    <t>NS 4792</t>
  </si>
  <si>
    <t>prEN 12780</t>
  </si>
  <si>
    <t>Hydrokarboner, mineraloljer</t>
  </si>
  <si>
    <t>TABELL 2: Avløp- Lyseblå felter skal fylles ut</t>
  </si>
  <si>
    <t>Pris omfatter i tillegg til analyser, levering av prøveemballasje og rapportering. Eventuelle fraktkostnader for levering av  emballasje og sending av prøver skal være inkludert i prisen, eller beskrevet spesielt.</t>
  </si>
  <si>
    <t>Tabell 2A: Avløp - Færder kommune ved drift og anlegg</t>
  </si>
  <si>
    <t>avløpsvann - stikkprøver</t>
  </si>
  <si>
    <t>Ingen faste steder</t>
  </si>
  <si>
    <t xml:space="preserve">Pris omfatter i tillegg til analyser, henting av prøver på fast ukedag fra Semsveien 15, rapportering, prøveemballasje og nødvendig utstyr. </t>
  </si>
  <si>
    <t>Antall angitt her brukes som brukes i beregning av anbudssum, reelt antall kan variere</t>
  </si>
  <si>
    <t>Tabell 2B: Avløp - Tønsberg kommune ved kommunalteknikk</t>
  </si>
  <si>
    <t>Øvrige analyseparametere</t>
  </si>
  <si>
    <t>Legg ved listepriser på vanlige parametere å analyserer på for påvisning av forurensing i sjø/ferskvann</t>
  </si>
  <si>
    <t>Oppgi rabatt på standardpriser i %</t>
  </si>
  <si>
    <t>Beskrivelse av hvordan emballasje skal hentes/sendes, og hva som må påregnes av fraktkostnader utover det som er angitt i enhetsprisene over</t>
  </si>
  <si>
    <t>Krav til prøver avløp og forurensing:</t>
  </si>
  <si>
    <t>Prøver</t>
  </si>
  <si>
    <t>Prøver på avløp er stikkprøver på private avløpsanlegg. Det vil være ulike prøvesteder for hvert år/pr gang. I tillegg til stikkprøver som tas på private avløpsanlegg, vil det også være aktuelt å ta diverse prøver i forbindelse med mistanker om forurensing i sjø og vassdrag.</t>
  </si>
  <si>
    <t xml:space="preserve">Laboratoriet skal levere sterile prøveflasker med egnet volum for å kunne gjennomføre analysene minst én gang. Det stilles ikke krav til oppbevaring av restvolum. </t>
  </si>
  <si>
    <t xml:space="preserve">Oppdragsgiver bestiller emballasje og prøveflasker som leveres til avtalt adresse i det omfang man har behov for . </t>
  </si>
  <si>
    <t>Levering eller frakt av prøver</t>
  </si>
  <si>
    <t>Oppdragsgiver skal ta prøvene og levere dem direkte til laboratoriet dersom den befinner seg i en overkommelig avstand til prøvestedene. Dersom laboratoriet befinner seg utenfor Vestfold fylke skal tilbyder foreslå en fraktmetode som sikrer prøvenes kvalitet, og angi tillegspris for frakt.  Eventuelle fraktkostnader skal fremgå av pristilbudet / tas høyde for i analyseprisen.</t>
  </si>
  <si>
    <t>Analysene som inngår i leveransen må oppfylle de til enhver tid gjeldende krav til analyser i forurensingsforskriften.</t>
  </si>
  <si>
    <t>PDF-rapport sendes til oppdragsgiver  på epost senest 15 dager etter prøvetaking.</t>
  </si>
  <si>
    <t>TABELL 3: Resepientundersøkelser- Lyseblå felter skal fylles ut</t>
  </si>
  <si>
    <t>Tabell 3A  Resepientundersøkelser - Færder kommune ved  drift og anlegg</t>
  </si>
  <si>
    <t>overflatevann stikkprøve</t>
  </si>
  <si>
    <t>E.coli,  Intestinale enterokokker, Farge,  Ledningsevne , pH,  turbiditet, suspendert stoff, Kalsium AES, TOC, Nitrat, Ammonium -nitrogen, Totalnitrogen, Total fosfor, Ortofosfat</t>
  </si>
  <si>
    <t>ferskvann</t>
  </si>
  <si>
    <t>Tabell 3B  Resepientundersøkelser - Tønsberg kommune ved teknisk drift</t>
  </si>
  <si>
    <t>Tabell 3C  Resepientundersøkelser - Tønsberg kommune ved vannområde Horten - Larvik</t>
  </si>
  <si>
    <t>Tabell 3D  Resepientundersøkelser - Tønsberg kommune ved vannområde Aulivassdraget</t>
  </si>
  <si>
    <t xml:space="preserve">Krav til prøver for resipientundersøkelser: </t>
  </si>
  <si>
    <t xml:space="preserve">Ovennevnte overvåkingsprogram består som regel av 4 vannprøver per prøvested og år. Vi planlegger at disse prøvene skal tas i april, juni, august og oktober. Avvik fra denne planen kan forekomme. </t>
  </si>
  <si>
    <t>Laboratoriet skal levere sterile prøveflasker med egnet volum for å kunne gjennomføre analysene minst én gang. Det stilles ikke krav til oppbevaring av restvolum. Emballasje og prøveflasker skal sendes om laboratoriet ligger utenfor Vestfold.</t>
  </si>
  <si>
    <t>Oppdragsgiver skal ta prøvene og levere dem direkte til laboratoriet dersom den befinner seg i en overkommelig avstand til prøvestedene. Dersom laboratoriet befinner seg utenfor Vestfold fylke skal tilbyder foreslå en fraktmetode som sikkrer prøvenes kvalitet, og angi tillegspris for frakt.  Eventuelle fraktkostnader skal enten fremgå av pristilbudet eller tas høyde for i analyseprisen.</t>
  </si>
  <si>
    <t>Analysene som inngår i leveransen må oppfylle de til enhver tid gjeldende krav til analyser i vannsforskriftens klassifiseringsveileder (Klassifisering av miljøtilstand i vann).  Eventuelle nye myndighetskrav i løpet av kontraktsperioden vil kunne føre til endringer i mengden, analyseparametere eller analysemetoder.</t>
  </si>
  <si>
    <t>Kvantifikasjonsgrensene (deteksjonsgrensene) skal være tilstrekkelig for å kunne vurdere analyseresultatene etter  til enhver tid gjeldende klassifiseringssystem jf. vannforskriften. Hvis grensene ikke kan overholdes, må dette kommenteres i analyserapporten.</t>
  </si>
  <si>
    <t>Analysesvar skal foreligge innen  15 dager.</t>
  </si>
  <si>
    <t xml:space="preserve">Analyseresultatene oversendes oppdragsgiver samlet på epost for hver prøvetakingsrunde. </t>
  </si>
  <si>
    <t>Analyser fra tabell 3A og 3B skal i tillegg rapporteres fortløpende til kommunenes rapporteringssystem Gurusoft ( .csv format). Se for øvrig spesifikasjoner i vedlegg</t>
  </si>
  <si>
    <t>Alle resultatene skal i tillegg leveres i importformatet til databasen vannmiljø (https://vannmiljokoder.miljodirektoratet.no/) innen 20. desember hvert år.</t>
  </si>
  <si>
    <t>TABELL 4: Friluftsbad - Lyseblå felter skal fylles ut</t>
  </si>
  <si>
    <t>Tabell 4 Friluftsbad - Tønsberg kommune ved Miljørettet helsevern</t>
  </si>
  <si>
    <t>Antall( per år)</t>
  </si>
  <si>
    <t>friluftsbad -blått flagg</t>
  </si>
  <si>
    <t>TKB, Intestinale enterokokker</t>
  </si>
  <si>
    <t>sjøvann</t>
  </si>
  <si>
    <t>friluftsbad</t>
  </si>
  <si>
    <t>TKB</t>
  </si>
  <si>
    <t>Ferskvann og sjøvann</t>
  </si>
  <si>
    <t>Beskrivelse av når analyser senest må sendes eller leveres for å få analysesvar på torsdag - dag og klokkeslett</t>
  </si>
  <si>
    <t xml:space="preserve">Krav til prøver for friluftsbad: </t>
  </si>
  <si>
    <t>Prøvetakingsprogram, Prøveparametere, og årlig antall</t>
  </si>
  <si>
    <t>Oppdragsgiver har utarbeidet et prøvetakingsprogram for friluftsbad. Vi planlegger prøvetakingene hovedsakelig til mandager og tirsdager, og av og til til onsdag på prøvetakingsukene, slik at prøveresultatene alltid foreligger og kan publiseres før helgen. Prøvesvarene bør foreligge i løpet av torsdagen, slik at vi kan publisere de senest på fredag.  Derfor er rask analyse og prøvesvar viktig.Prisskjema er utarbeidet på bakgrunn av 2 prøverunder i 2024. Det ses på muligheten for å få til 3 runder i 2024. Oppdragsgiver foretar jevnlig en vurdering av sine prøvetakingsprogrammer og prøvesteder, noe som kan føre til at prøveantallet og prøvesteder kan endres. Oppdragsgiver skal derfor ha anledning til å justere prøveantallet og prøvesteder i samsvar med det til enhver tid gjeldende prøvetakingsprogram. Prøvetakingene er hovedsakelig på uke 24. og 28, men det er litt avhengidg av værforhold og ferieavvikling/bemanningssituasjon. Det pleier også være nødvendig med oppfølgingprøver, og av og til hasteprøver. De vanlige badevannsprøvene, som ikke er blåttflagg, skal analyseres for termotolerante koliforme bakterier (TKB). Blått flagg-prøvene har 7 prøverunder, og skal i tillegg til TKB, analyseres på intestinale enterokokker.</t>
  </si>
  <si>
    <t xml:space="preserve">Det forutsettes at laboratoriet leverer nødvendige flasker for gjennomføring av prøvetakingen. Laboratoriet er ansvarlig for at oppdragsgiver blir forsynt med prøveflasker i overensstemmelse med programmet for innlevering av prøver. </t>
  </si>
  <si>
    <t xml:space="preserve">Laboratoriet skal også levere transportemballasje (for eksempel kjølebag) og kjøleelementer som hindrer at prøvene blir utsatt for ugunstig påvirkning ved transport. Det må avtales hvordan det er ønskelig å motta prøveflasker og kjølebager/-elementer, f. eks. ca en uke før prøvetaking, eller å få tilsendt samlet før badesesongen. </t>
  </si>
  <si>
    <t>Ved tilfeller der emballasje ikke er levert innen avtalt tid og dette får konsekvenser for prøven eller prøvetakingen, skal kostnaden av ny prøvetaking (analyse og transport) bekostes av laboratoriet.</t>
  </si>
  <si>
    <t>Oppdragsgiver skal ta prøvene og levere dem direkte til laboratoriet dersom den befinner seg i en overkommelig avstand til prøvestedene. Dersom laboratoriet befinner seg utenfor Vestfold fylke skal tilbyder foreslå en fraktmetode som sikkrer prøvenes kvalitet, og angi tillegspris for frakt.  Eventuelle fraktkostnader skal fremgå av pristilbudet / tas høyde for i analyseprisen.</t>
  </si>
  <si>
    <t>Gjennomføring av analysene og for bedømmelse av badevannskvalitet henvises til "Vannkvalitetsnormer for friluftsbad" IK-21/94, og Forskrift om miljørettet helsevern. I et senere tidspunkt kan være aktuelt at analysene skal utføres i henhold til spesifikasjoner gitt i EUs badevannsdirektiv (Directive 2006/7/EC) EU´s badevannsdirektiv (Directive 2006/7/EC) .</t>
  </si>
  <si>
    <t>Laboratoriet skal til enhver tid følge gjeldende versjon av aktuelle standarder</t>
  </si>
  <si>
    <t xml:space="preserve">Analyseresultatene oversendes oppdragsgiver fortløpende på epost, og senest innen 2 dager (intestinale enterokokker inntil 3 dager) etter mottaket av prøvene. </t>
  </si>
  <si>
    <t xml:space="preserve">Alle resultatene skal i tillegg leveres i importformatet til databasen vannmiljø (https://vannmiljokoder.miljodirektoratet.no/) innen 20. desember hvert år.						</t>
  </si>
  <si>
    <t xml:space="preserve">Tabell 5 Legionella </t>
  </si>
  <si>
    <t>Pris omfatter alle kostnader rundt prøvetaking, transport, analyser og rapportering</t>
  </si>
  <si>
    <t>Tabell 5A- Legionella - Færder kommune ved eiendomsforvaltningen</t>
  </si>
  <si>
    <t>Antall prøvetakingssteder</t>
  </si>
  <si>
    <t>Helse</t>
  </si>
  <si>
    <t>Legionella</t>
  </si>
  <si>
    <t>(vannprøve)</t>
  </si>
  <si>
    <t>Enkeltprøve*</t>
  </si>
  <si>
    <t>* Enkeltprøve er prøver som bestilles ut over prøvetakingsplanen. Dette kan være oppfølgingsprøver etter funn av legionella. Antall prøvetakinger kan variere og antall gitt i tabellen er kun et anslag.</t>
  </si>
  <si>
    <t>Tabell 5B- Legionella - Tønsberg kommune ved Tønsberg kommunale Eiendom</t>
  </si>
  <si>
    <t>* Enkeltprøve er prøver som bestilles ut over prøvetakingsplan. Dette kan være oppfølgingsprøver etter funn av legionella. Antall prøvetakinger kan variere og antall gitt i tabellen er kun et anslag.</t>
  </si>
  <si>
    <t>Krav til legionellaprøver:</t>
  </si>
  <si>
    <t xml:space="preserve">Prisskjema er utarbeidet på bakgrunn av planlagte prøver i 2024. Oppdragsgiver foretar jevnlig en vurdering av sine prøvetakingsprogrammer, noe som kan føre til at prøveantallet og prøvesteder kan endres. Oppdragsgiver skal derfor ha anledning til å justere prøveantallet og prøvesteder i samsvar med det til enhver tid gjeldende prøvetakingsprogram. </t>
  </si>
  <si>
    <t>Oppdragsgiver har laget et prøvetakingsplan, vedlegg XX.  Prøvetakingsplanen viser hvilke måneder prøvene skal tas på de enkelte stedene og antall prøvepunkter.  Leverandøren skal stå for fysisk prøvetaking ute på de aktuelle byggene og sørge for innlevering til laboratoriet. Prøvetaker skal avtale tidspunkt for prøvetaking med kontaktperson på aktuelle sted i forkant av prøvetakingen.</t>
  </si>
  <si>
    <t>For prøvetaking av Legionella skal standard som gir retningslinger for legionellaprøvetkaing følges. Forøvrig vises det til Forebygging av legionellasmitte – Legionellaveilederne fra Folkehelseinstituttet (se lenke under): </t>
  </si>
  <si>
    <t>https://www.fhi.no/ss/legionella/legionellaveilederen/?term=</t>
  </si>
  <si>
    <t>Leverandør skal medbringe all nødvendig prøvemateriell. Laboratoriet skal ha et enhetlig opplegg for hvordan prøvene skal merkes slik at det tydelig framgår prøvetype, når prøven er tatt, samt hvilke parametere som skal analyseres. Prøveflaskene skal merkes med utfylte etiketter med merking i henhold til navngiving av prøvepunkter gitt av oppdragsgiver. Prøvene skal oppbevares i emballasje som hindrer at prøvene blir utsatt for ugunstig påvirkning ved transport.</t>
  </si>
  <si>
    <t xml:space="preserve">Analysene skal utføres ved konvensjonell dyrking og utføres i henhold til internasjonal Standard ISO 11731:2017.  </t>
  </si>
  <si>
    <t>Analysesvar skal foreligge innen 7-10 dager. Ved funn, eller sterk mistanke om dette, skal det sendes midlertidig svar (varsel om funn) på e-post dersom ikke alle prøvene er ferdigstilte. Ved funn skal legionellabakteriene artsbestemmes.</t>
  </si>
  <si>
    <t>Det skal leveres en rapport i PDF-format med analyseresultatene. Ved funn skal det opplyses om hvilken serogruppe som er påvist. Rapporten sendes til e-postadresse oppgitt av oppdragsgiver.</t>
  </si>
  <si>
    <t>Analyseresultatene skal rapporteres elektronisk i et format som er kompatibelt med oppdragsgivers eget rapporteringssystem: Gurusoft. Analyseresultater sendes elektronisk på mail ( .csv format) til Gurusoft, slik at data sjekkes/verifiseres og overføres automatisk til Gurusoft Report.</t>
  </si>
  <si>
    <t>TABELL 6: Bassengbad - Lyseblå felter skal fylles ut</t>
  </si>
  <si>
    <t>Pris for planlagte analyser omfatter i tillegg til analyser; prøveflasker og prøveuttak/henting på stedet</t>
  </si>
  <si>
    <t>Tabell 6A Bassengbad - Tønsberg kommune ved Tønsberg kommunale Eiendom</t>
  </si>
  <si>
    <t>Bassengbad, planlagt prøveuttak og analyse inkl henting</t>
  </si>
  <si>
    <r>
      <t>Fargetall, Turbiditet,  pH, Kimtall v/37</t>
    </r>
    <r>
      <rPr>
        <vertAlign val="superscript"/>
        <sz val="11"/>
        <color rgb="FF000000"/>
        <rFont val="Calibri"/>
        <family val="2"/>
      </rPr>
      <t>o</t>
    </r>
    <r>
      <rPr>
        <sz val="11"/>
        <color rgb="FF000000"/>
        <rFont val="Calibri"/>
        <family val="2"/>
      </rPr>
      <t>C</t>
    </r>
    <r>
      <rPr>
        <sz val="11"/>
        <color indexed="8"/>
        <rFont val="Calibri"/>
        <family val="2"/>
      </rPr>
      <t>, Pseudomonas aeruginosa, KOF</t>
    </r>
    <r>
      <rPr>
        <vertAlign val="subscript"/>
        <sz val="11"/>
        <color rgb="FF000000"/>
        <rFont val="Calibri"/>
        <family val="2"/>
      </rPr>
      <t>Mn</t>
    </r>
  </si>
  <si>
    <t>klorvann</t>
  </si>
  <si>
    <t>Bassengbad, akutt prøvetaking ved hendelser, inkl embalasje</t>
  </si>
  <si>
    <t>Oppdragsgiver har utarbeidet et prøvetakingsprogram for bassengbad. Oppdragsgiver bestemmer i hvilke uker prøvene skal hentes.</t>
  </si>
  <si>
    <t>Prøvetaking ved akutt hendelse</t>
  </si>
  <si>
    <t>Ved akutt hendelse skal det oppgis enhetspris for prøvetaking. Det er anslått 4 prøver pr år, men dette kan variere</t>
  </si>
  <si>
    <t>Her vil oppdragsgiver ta prøve selv og sende for analyse, prøveflaske og embalasje skal være inkludert i enhetspris</t>
  </si>
  <si>
    <t>Leverandøren leverer prøveflasker og evt nødvendig embalasje</t>
  </si>
  <si>
    <t>Ved planlagt prøveuttak skal leverandøren ta ut prøvene på stedet og behandle de forsvarlig frem til analyser tas</t>
  </si>
  <si>
    <t>Analysene som inngår i leveransen må oppfylle de til enhver tid gjeldende krav til analyser i Forskrift for badeanlegg, bassengbad og badstu m.v..  Eventuelle nye myndighetskrav i løpet av kontraktsperioden vil kunne føre til endringer i mengden, analyseparametere eller analysemetoder.</t>
  </si>
  <si>
    <t>For den enkelte parameter skal laboratoriet rapportere i de enheter som fremkommer av forskrift for badeanlegg, bassengbad og badstu m.v.</t>
  </si>
  <si>
    <t>Hvis grensene i forskriften ikke overholdes, skal dette kommenteres i analyserapporten.</t>
  </si>
  <si>
    <t>Analyseresultatene oversendes oppdragsgiver fortløpende, og senest innen 3 virkedager på epost til den adressen oppdragsgiver oppgir.</t>
  </si>
  <si>
    <t>TABELL 7: Sedimentprøver- Lyseblå felter skal fylles ut</t>
  </si>
  <si>
    <t>Delkontraten omfatter analyse av sedimentprøver som innhentes av Tønsberg og Færder kommune. Fakturering for de ulike prøvestedene avklares ved signering av avtale.</t>
  </si>
  <si>
    <t>Pris omfatter i tillegg til analyser, levering av prøveemballasje og rapportering. Eventuelle fraktkostnader for levering av  emballasje og innsending av prøver skal være inkludert i prisen, eller beskrevet spesielt.</t>
  </si>
  <si>
    <t>Tabell 7 Sjøsedimenter i Tønsberg og Færder kommuner</t>
  </si>
  <si>
    <t>Resepientundersøkelse</t>
  </si>
  <si>
    <t>TOC, TN, Kornfordeling</t>
  </si>
  <si>
    <t>sediment grunne fjordområder</t>
  </si>
  <si>
    <t>Miljøgifter ihht. Punkt 9 under</t>
  </si>
  <si>
    <t xml:space="preserve">Krav til prøver for sedimenter: </t>
  </si>
  <si>
    <t xml:space="preserve">Ovennevnte overvåkingsprogram består som regel av 1 sedimentprøve per prøvested og år. Vi planlegger at disse prøvene skal tas i perioden juni-august. Avvik fra denne planen kan forekomme. </t>
  </si>
  <si>
    <t>Laboratoriet skal levere egnet prøveembalasje med volum som gjør mulig å gjennomføre analysene minst én gang. Det stilles ikke krav til oppbevaring av restvolum. Emballasje skal sendes om laboratoriet ligger utenfor Vestfold.</t>
  </si>
  <si>
    <t>Laboratoriet skal også levere transportemballasje (for eksempel kjølebag og kjøleelementer) som hindrer at prøvene blir utsatt for ugunstig påvirkning ved transport.</t>
  </si>
  <si>
    <t xml:space="preserve">Kvantifikasjonsgrensene (deteksjonsgrensene) skal være tilstrekkelig for å kunne vurdere analyseresultatene etter  til enhver tid gjeldende klassifiseringssystem jf. vannforskriften. Hvis grensene ikke kan overholdes, må dette kommenteres i analyserapporten. </t>
  </si>
  <si>
    <t>Analysesvar skal foreligge innen  30 dager.</t>
  </si>
  <si>
    <t>Analyser skal i tillegg rapporteres i kommunenes rapporteringssystem Gurusoft ( .csv format). Se for øvrig spesifikasjoner i vedlegg</t>
  </si>
  <si>
    <t>Parametere som inngår i miljøgifter</t>
  </si>
  <si>
    <t>Komponent:</t>
  </si>
  <si>
    <t>Alifater &gt;C5-C6</t>
  </si>
  <si>
    <t>Alifater &gt;C6-C8</t>
  </si>
  <si>
    <t>Alifater &gt;C8-C10</t>
  </si>
  <si>
    <t>Fraksjon &gt;C10-C12</t>
  </si>
  <si>
    <t>Fraksjon &gt;C12-C16</t>
  </si>
  <si>
    <t>Fraksjon &gt;C16-C35</t>
  </si>
  <si>
    <t>Benzen</t>
  </si>
  <si>
    <t>Toluen</t>
  </si>
  <si>
    <t>Etylbenzen</t>
  </si>
  <si>
    <t>m/p-Xylen</t>
  </si>
  <si>
    <t>o-Xylen</t>
  </si>
  <si>
    <t>Styren</t>
  </si>
  <si>
    <t>Metyl-tert-butyleter (MTBE)</t>
  </si>
  <si>
    <t>Naftalen</t>
  </si>
  <si>
    <t>Acenaftylen</t>
  </si>
  <si>
    <t>Acenaften</t>
  </si>
  <si>
    <t>Fluoren</t>
  </si>
  <si>
    <t>Fenantren</t>
  </si>
  <si>
    <t>Antracen</t>
  </si>
  <si>
    <t>Fluoranten</t>
  </si>
  <si>
    <t>Pyren</t>
  </si>
  <si>
    <t>Benzo(a)antracen</t>
  </si>
  <si>
    <t>Krysen</t>
  </si>
  <si>
    <t>Benzo(b+j)fluoranten</t>
  </si>
  <si>
    <t>Benzo(k)fluoranten</t>
  </si>
  <si>
    <t>Benzo(a)pyren</t>
  </si>
  <si>
    <t>Dibenzo(ah)antracen</t>
  </si>
  <si>
    <t>Benzo(ghi)perylen</t>
  </si>
  <si>
    <t>Indeno(1,2,3-cd)pyren</t>
  </si>
  <si>
    <t>PCB 28</t>
  </si>
  <si>
    <t>PCB 52</t>
  </si>
  <si>
    <t>PCB 101</t>
  </si>
  <si>
    <t>PCB 118</t>
  </si>
  <si>
    <t>PCB 138</t>
  </si>
  <si>
    <t>PCB 153</t>
  </si>
  <si>
    <t>PCB 180</t>
  </si>
  <si>
    <t>As, arsen</t>
  </si>
  <si>
    <t>Ba, barium</t>
  </si>
  <si>
    <t>Pb, bly</t>
  </si>
  <si>
    <t>Cd, kadmium</t>
  </si>
  <si>
    <t>Cu, kobber</t>
  </si>
  <si>
    <t>Co, kobolt</t>
  </si>
  <si>
    <t>Cr, krom</t>
  </si>
  <si>
    <t>Hg, kvikksølv</t>
  </si>
  <si>
    <t>Mo, molybden</t>
  </si>
  <si>
    <t>Ni, nikkel</t>
  </si>
  <si>
    <t>Zn, sink</t>
  </si>
  <si>
    <t>Sn, tinn</t>
  </si>
  <si>
    <t>V, vanadium</t>
  </si>
  <si>
    <t>monoklorbenzen</t>
  </si>
  <si>
    <t>1,3-diklorbenzen</t>
  </si>
  <si>
    <t>1,4-diklorbenzen</t>
  </si>
  <si>
    <t>1,2,3-triklorbenzen</t>
  </si>
  <si>
    <t>1,2,4-triklorbenzen</t>
  </si>
  <si>
    <t>1,3,5-triklorbenzen</t>
  </si>
  <si>
    <t>1,2,3,4-tetraklorbenzen</t>
  </si>
  <si>
    <t>1,2,3,5+1,2,4,5-tetraklorbenzen</t>
  </si>
  <si>
    <t>Pentaklorbenzen</t>
  </si>
  <si>
    <t>Heksaklorbenzen (HCB)</t>
  </si>
  <si>
    <t>2-monoklorfenol</t>
  </si>
  <si>
    <t>3-monoklorfenol</t>
  </si>
  <si>
    <t>4-monoklorfenol</t>
  </si>
  <si>
    <t>2,3-diklorfenol</t>
  </si>
  <si>
    <t>2,4+2,5-diklorfenol</t>
  </si>
  <si>
    <t>2,6-diklorfenol</t>
  </si>
  <si>
    <t>3,4-diklorfenol</t>
  </si>
  <si>
    <t>3,5-diklorfenol</t>
  </si>
  <si>
    <t>2,3,4-triklorfenol</t>
  </si>
  <si>
    <t>2,3,5-triklorfenol</t>
  </si>
  <si>
    <t>2,3,6-triklorfenol</t>
  </si>
  <si>
    <t>2,4,5-triklorfenol</t>
  </si>
  <si>
    <t>2,4,6-triklorfenol</t>
  </si>
  <si>
    <t>3,4,5-triklorfenol</t>
  </si>
  <si>
    <t>2,3,4,5-tetraklorfenol</t>
  </si>
  <si>
    <t>2,3,4,6-tetraklorfenol</t>
  </si>
  <si>
    <t>2,3,5,6-tetraklorfenol</t>
  </si>
  <si>
    <t>pentaklorfenol</t>
  </si>
  <si>
    <t>o,p'-DDD</t>
  </si>
  <si>
    <t>p,p'-DDD</t>
  </si>
  <si>
    <t>o,p'-DDE</t>
  </si>
  <si>
    <t>p,p'-DDE</t>
  </si>
  <si>
    <t>o,p'-DDT</t>
  </si>
  <si>
    <t>p,p'-DDT</t>
  </si>
  <si>
    <t>a-HCH</t>
  </si>
  <si>
    <t>b-HCH</t>
  </si>
  <si>
    <t>g-HCH (lindan)</t>
  </si>
  <si>
    <t>Aldrin</t>
  </si>
  <si>
    <t>Dieldrin</t>
  </si>
  <si>
    <t>Endrin</t>
  </si>
  <si>
    <t>Isodrin</t>
  </si>
  <si>
    <t>Telodrin</t>
  </si>
  <si>
    <t>Heptaklor</t>
  </si>
  <si>
    <t>cis-Heptaklorepoksid</t>
  </si>
  <si>
    <t>trans-Heptaklorepoksid</t>
  </si>
  <si>
    <t>Diklormetan</t>
  </si>
  <si>
    <t>1,2-dikloretan</t>
  </si>
  <si>
    <t>1,2-Diklorpropan</t>
  </si>
  <si>
    <t>Triklormetan (kloroform)</t>
  </si>
  <si>
    <t>Tetraklormetan</t>
  </si>
  <si>
    <t>1,1,1-trikloretan</t>
  </si>
  <si>
    <t>1,1,2-trikloretan</t>
  </si>
  <si>
    <t>cis-1,2-Dikloreten</t>
  </si>
  <si>
    <t>trans-1,2-Dikloreten</t>
  </si>
  <si>
    <t>Trikloreten</t>
  </si>
  <si>
    <t>Tetrakloreten</t>
  </si>
  <si>
    <t>vinylklorid</t>
  </si>
  <si>
    <r>
      <t>Tot-P, Tot-N, TKB, BOF</t>
    </r>
    <r>
      <rPr>
        <vertAlign val="subscript"/>
        <sz val="11"/>
        <color indexed="8"/>
        <rFont val="Calibri"/>
        <family val="2"/>
      </rPr>
      <t xml:space="preserve">5, </t>
    </r>
    <r>
      <rPr>
        <sz val="11"/>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</si>
</sst>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kr&quot;\ #,##0.00"/>
  </numFmts>
  <fonts count="42">
    <font>
      <sz val="11"/>
      <color theme="1"/>
      <name val="Calibri"/>
      <family val="2"/>
      <scheme val="minor"/>
    </font>
    <font>
      <sz val="11"/>
      <color indexed="8"/>
      <name val="Calibri"/>
      <family val="2"/>
    </font>
    <font>
      <b/>
      <sz val="11"/>
      <color indexed="8"/>
      <name val="Calibri"/>
      <family val="2"/>
    </font>
    <font>
      <sz val="10"/>
      <color indexed="8"/>
      <name val="Calibri"/>
      <family val="2"/>
    </font>
    <font>
      <b/>
      <sz val="10"/>
      <color indexed="8"/>
      <name val="Calibri"/>
      <family val="2"/>
    </font>
    <font>
      <u/>
      <sz val="10"/>
      <color indexed="8"/>
      <name val="Calibri"/>
      <family val="2"/>
    </font>
    <font>
      <vertAlign val="subscript"/>
      <sz val="10"/>
      <color indexed="8"/>
      <name val="Calibri"/>
      <family val="2"/>
    </font>
    <font>
      <vertAlign val="superscript"/>
      <sz val="10"/>
      <color indexed="8"/>
      <name val="Calibri"/>
      <family val="2"/>
    </font>
    <font>
      <sz val="11"/>
      <color indexed="8"/>
      <name val="Arial Unicode MS"/>
      <family val="2"/>
    </font>
    <font>
      <i/>
      <sz val="11"/>
      <color indexed="8"/>
      <name val="Calibri"/>
      <family val="2"/>
    </font>
    <font>
      <b/>
      <i/>
      <sz val="11"/>
      <color indexed="8"/>
      <name val="Calibri"/>
      <family val="2"/>
    </font>
    <font>
      <sz val="8"/>
      <name val="Calibri"/>
      <family val="2"/>
    </font>
    <font>
      <vertAlign val="subscript"/>
      <sz val="11"/>
      <color indexed="8"/>
      <name val="Calibri"/>
      <family val="2"/>
    </font>
    <font>
      <sz val="10"/>
      <color theme="1"/>
      <name val="Calibri"/>
      <family val="2"/>
      <scheme val="minor"/>
    </font>
    <font>
      <sz val="10"/>
      <color rgb="FF000000"/>
      <name val="Arial"/>
      <family val="2"/>
    </font>
    <font>
      <sz val="11"/>
      <color rgb="FF000000"/>
      <name val="Calibri"/>
      <family val="2"/>
    </font>
    <font>
      <sz val="11"/>
      <color theme="1"/>
      <name val="Arial"/>
      <family val="2"/>
    </font>
    <font>
      <b/>
      <sz val="11"/>
      <color theme="1"/>
      <name val="Calibri"/>
      <family val="2"/>
      <scheme val="minor"/>
    </font>
    <font>
      <sz val="10"/>
      <color theme="1"/>
      <name val="Arial"/>
      <family val="2"/>
    </font>
    <font>
      <b/>
      <u/>
      <sz val="10"/>
      <color indexed="8"/>
      <name val="Calibri"/>
      <family val="2"/>
    </font>
    <font>
      <b/>
      <sz val="10"/>
      <color theme="1"/>
      <name val="Calibri"/>
      <family val="2"/>
      <scheme val="minor"/>
    </font>
    <font>
      <sz val="11"/>
      <color theme="1"/>
      <name val="Calibri"/>
      <family val="2"/>
    </font>
    <font>
      <b/>
      <sz val="11"/>
      <color theme="1"/>
      <name val="Calibri"/>
      <family val="2"/>
    </font>
    <font>
      <sz val="10"/>
      <color theme="1"/>
      <name val="Calibri"/>
      <family val="2"/>
    </font>
    <font>
      <sz val="11"/>
      <color rgb="FFFF0000"/>
      <name val="Calibri"/>
      <family val="2"/>
      <scheme val="minor"/>
    </font>
    <font>
      <sz val="11"/>
      <color rgb="FFFF0000"/>
      <name val="Calibri"/>
      <family val="2"/>
    </font>
    <font>
      <vertAlign val="superscript"/>
      <sz val="11"/>
      <color rgb="FF000000"/>
      <name val="Calibri"/>
      <family val="2"/>
    </font>
    <font>
      <vertAlign val="subscript"/>
      <sz val="11"/>
      <color rgb="FF000000"/>
      <name val="Calibri"/>
      <family val="2"/>
    </font>
    <font>
      <sz val="11"/>
      <color indexed="8"/>
      <name val="Arial"/>
      <family val="2"/>
    </font>
    <font>
      <u/>
      <sz val="11"/>
      <color indexed="8"/>
      <name val="Calibri"/>
      <family val="2"/>
    </font>
    <font>
      <b/>
      <sz val="11"/>
      <color rgb="FFFF0000"/>
      <name val="Calibri"/>
      <family val="2"/>
      <scheme val="minor"/>
    </font>
    <font>
      <sz val="11"/>
      <color rgb="FF333333"/>
      <name val="Arial"/>
      <family val="2"/>
    </font>
    <font>
      <sz val="11"/>
      <name val="Calibri"/>
      <family val="2"/>
    </font>
    <font>
      <sz val="11"/>
      <color rgb="FF000000"/>
      <name val="Calibri"/>
      <family val="2"/>
      <scheme val="minor"/>
    </font>
    <font>
      <b/>
      <sz val="11"/>
      <color rgb="FF000000"/>
      <name val="Calibri"/>
      <family val="2"/>
      <scheme val="minor"/>
    </font>
    <font>
      <sz val="11"/>
      <name val="Calibri"/>
      <family val="2"/>
      <scheme val="minor"/>
    </font>
    <font>
      <u/>
      <sz val="11"/>
      <color theme="10"/>
      <name val="Calibri"/>
      <family val="2"/>
      <scheme val="minor"/>
    </font>
    <font>
      <b/>
      <sz val="12"/>
      <color theme="1"/>
      <name val="Calibri"/>
      <family val="2"/>
      <scheme val="minor"/>
    </font>
    <font>
      <b/>
      <sz val="12"/>
      <color rgb="FF000000"/>
      <name val="Calibri"/>
      <family val="2"/>
      <scheme val="minor"/>
    </font>
    <font>
      <i/>
      <sz val="11"/>
      <color theme="1"/>
      <name val="Calibri"/>
      <family val="2"/>
      <scheme val="minor"/>
    </font>
    <font>
      <b/>
      <sz val="16"/>
      <color theme="1"/>
      <name val="Calibri"/>
      <family val="2"/>
      <scheme val="minor"/>
    </font>
    <font>
      <sz val="11"/>
      <color rgb="FF000000"/>
      <name val="Calibri"/>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8" tint="0.79998168889431442"/>
        <bgColor indexed="64"/>
      </patternFill>
    </fill>
    <fill>
      <patternFill patternType="solid">
        <fgColor rgb="FFFFFFFF"/>
        <bgColor rgb="FF000000"/>
      </patternFill>
    </fill>
    <fill>
      <patternFill patternType="solid">
        <fgColor theme="0"/>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style="medium">
        <color rgb="FF000000"/>
      </left>
      <right style="medium">
        <color rgb="FF000000"/>
      </right>
      <top/>
      <bottom style="medium">
        <color rgb="FF000000"/>
      </bottom>
      <diagonal/>
    </border>
  </borders>
  <cellStyleXfs count="2">
    <xf numFmtId="0" fontId="0" fillId="0" borderId="0"/>
    <xf numFmtId="0" fontId="36" fillId="0" borderId="0" applyNumberFormat="0" applyFill="0" applyBorder="0" applyAlignment="0" applyProtection="0"/>
  </cellStyleXfs>
  <cellXfs count="191">
    <xf numFmtId="0" fontId="0" fillId="0" borderId="0" xfId="0"/>
    <xf numFmtId="0" fontId="0" fillId="0" borderId="0" xfId="0" applyAlignment="1">
      <alignment wrapText="1"/>
    </xf>
    <xf numFmtId="0" fontId="2" fillId="0" borderId="0" xfId="0" applyFont="1"/>
    <xf numFmtId="0" fontId="2" fillId="0" borderId="0" xfId="0" applyFont="1" applyAlignment="1">
      <alignment wrapText="1"/>
    </xf>
    <xf numFmtId="164" fontId="0" fillId="0" borderId="0" xfId="0" applyNumberFormat="1"/>
    <xf numFmtId="0" fontId="3" fillId="0" borderId="0" xfId="0" applyFont="1" applyAlignment="1">
      <alignment wrapText="1"/>
    </xf>
    <xf numFmtId="0" fontId="0" fillId="0" borderId="0" xfId="0" applyAlignment="1">
      <alignment horizontal="center"/>
    </xf>
    <xf numFmtId="0" fontId="9" fillId="0" borderId="0" xfId="0" applyFont="1"/>
    <xf numFmtId="0" fontId="2" fillId="0" borderId="1" xfId="0" applyFont="1" applyBorder="1" applyAlignment="1">
      <alignment wrapText="1"/>
    </xf>
    <xf numFmtId="0" fontId="4" fillId="0" borderId="1" xfId="0" applyFont="1" applyBorder="1" applyAlignment="1">
      <alignment wrapText="1"/>
    </xf>
    <xf numFmtId="164" fontId="2" fillId="0" borderId="1" xfId="0" applyNumberFormat="1" applyFont="1" applyBorder="1" applyAlignment="1">
      <alignment wrapText="1"/>
    </xf>
    <xf numFmtId="0" fontId="0" fillId="0" borderId="1" xfId="0" applyBorder="1"/>
    <xf numFmtId="164" fontId="0" fillId="0" borderId="0" xfId="0" applyNumberFormat="1" applyAlignment="1">
      <alignment wrapText="1"/>
    </xf>
    <xf numFmtId="0" fontId="0" fillId="0" borderId="1" xfId="0" applyBorder="1" applyAlignment="1">
      <alignment wrapText="1"/>
    </xf>
    <xf numFmtId="0" fontId="3" fillId="0" borderId="1" xfId="0" applyFont="1" applyBorder="1" applyAlignment="1">
      <alignment wrapText="1"/>
    </xf>
    <xf numFmtId="164" fontId="0" fillId="0" borderId="1" xfId="0" applyNumberFormat="1" applyBorder="1" applyAlignment="1">
      <alignment wrapText="1"/>
    </xf>
    <xf numFmtId="0" fontId="8" fillId="0" borderId="1" xfId="0" applyFont="1" applyBorder="1" applyAlignment="1">
      <alignment wrapText="1"/>
    </xf>
    <xf numFmtId="0" fontId="0" fillId="0" borderId="0" xfId="0" applyAlignment="1">
      <alignment horizontal="center" wrapText="1"/>
    </xf>
    <xf numFmtId="0" fontId="2" fillId="0" borderId="1" xfId="0" applyFont="1" applyBorder="1" applyAlignment="1">
      <alignment horizontal="center" wrapText="1"/>
    </xf>
    <xf numFmtId="0" fontId="0" fillId="0" borderId="1" xfId="0" applyBorder="1" applyAlignment="1">
      <alignment horizontal="center" wrapText="1"/>
    </xf>
    <xf numFmtId="164" fontId="0" fillId="0" borderId="0" xfId="0" applyNumberFormat="1" applyAlignment="1">
      <alignment horizontal="center" wrapText="1"/>
    </xf>
    <xf numFmtId="0" fontId="2"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1" xfId="0" applyFont="1" applyBorder="1"/>
    <xf numFmtId="0" fontId="18" fillId="0" borderId="0" xfId="0" applyFont="1" applyAlignment="1">
      <alignment horizontal="justify" vertical="center"/>
    </xf>
    <xf numFmtId="0" fontId="0" fillId="2" borderId="1" xfId="0" applyFill="1" applyBorder="1"/>
    <xf numFmtId="0" fontId="3" fillId="2" borderId="1" xfId="0" applyFont="1" applyFill="1" applyBorder="1" applyAlignment="1">
      <alignment wrapText="1"/>
    </xf>
    <xf numFmtId="0" fontId="0" fillId="2" borderId="1" xfId="0" applyFill="1" applyBorder="1" applyAlignment="1">
      <alignment horizontal="center"/>
    </xf>
    <xf numFmtId="164" fontId="0" fillId="2" borderId="1" xfId="0" applyNumberFormat="1" applyFill="1" applyBorder="1" applyAlignment="1">
      <alignment horizontal="center"/>
    </xf>
    <xf numFmtId="0" fontId="0" fillId="3" borderId="1" xfId="0" applyFill="1" applyBorder="1"/>
    <xf numFmtId="164" fontId="0" fillId="3" borderId="1" xfId="0" applyNumberFormat="1" applyFill="1" applyBorder="1"/>
    <xf numFmtId="0" fontId="0" fillId="3" borderId="1" xfId="0" applyFill="1" applyBorder="1" applyAlignment="1">
      <alignment horizontal="center" vertical="center" wrapText="1"/>
    </xf>
    <xf numFmtId="0" fontId="13" fillId="3" borderId="1" xfId="0" applyFont="1" applyFill="1" applyBorder="1" applyAlignment="1">
      <alignment vertical="center" wrapText="1"/>
    </xf>
    <xf numFmtId="0" fontId="0" fillId="3" borderId="1" xfId="0" applyFill="1" applyBorder="1" applyAlignment="1">
      <alignment horizontal="center" vertical="center"/>
    </xf>
    <xf numFmtId="164" fontId="0" fillId="3" borderId="1" xfId="0" applyNumberFormat="1" applyFill="1" applyBorder="1" applyAlignment="1">
      <alignment vertical="center"/>
    </xf>
    <xf numFmtId="0" fontId="5" fillId="3" borderId="2" xfId="0" applyFont="1" applyFill="1" applyBorder="1" applyAlignment="1">
      <alignment vertical="center" wrapText="1"/>
    </xf>
    <xf numFmtId="0" fontId="17" fillId="3" borderId="2" xfId="0" applyFont="1" applyFill="1" applyBorder="1" applyAlignment="1">
      <alignment horizontal="center" vertical="center" wrapText="1"/>
    </xf>
    <xf numFmtId="0" fontId="19" fillId="3" borderId="2" xfId="0" applyFont="1" applyFill="1" applyBorder="1" applyAlignment="1">
      <alignment vertical="center" wrapText="1"/>
    </xf>
    <xf numFmtId="0" fontId="20" fillId="3" borderId="2" xfId="0" applyFont="1" applyFill="1" applyBorder="1" applyAlignment="1">
      <alignment vertical="center" wrapText="1"/>
    </xf>
    <xf numFmtId="0" fontId="17" fillId="3" borderId="2" xfId="0" applyFont="1" applyFill="1" applyBorder="1" applyAlignment="1">
      <alignment vertical="center"/>
    </xf>
    <xf numFmtId="0" fontId="17" fillId="3" borderId="2" xfId="0" applyFont="1" applyFill="1" applyBorder="1" applyAlignment="1">
      <alignment horizontal="center" vertical="center"/>
    </xf>
    <xf numFmtId="164" fontId="17" fillId="3" borderId="1" xfId="0" applyNumberFormat="1" applyFont="1" applyFill="1" applyBorder="1" applyAlignment="1">
      <alignment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0" fillId="3" borderId="2" xfId="0" applyFill="1" applyBorder="1" applyAlignment="1">
      <alignment vertical="center"/>
    </xf>
    <xf numFmtId="0" fontId="3" fillId="3" borderId="1" xfId="0" applyFont="1" applyFill="1" applyBorder="1" applyAlignment="1">
      <alignment wrapText="1"/>
    </xf>
    <xf numFmtId="164" fontId="0" fillId="3" borderId="1" xfId="0" applyNumberFormat="1" applyFill="1" applyBorder="1" applyAlignment="1">
      <alignment horizontal="center"/>
    </xf>
    <xf numFmtId="0" fontId="0" fillId="3" borderId="3" xfId="0" applyFill="1" applyBorder="1" applyAlignment="1">
      <alignment horizontal="center" vertical="center"/>
    </xf>
    <xf numFmtId="164" fontId="17" fillId="3" borderId="3" xfId="0" applyNumberFormat="1" applyFont="1" applyFill="1" applyBorder="1" applyAlignment="1">
      <alignment vertical="center"/>
    </xf>
    <xf numFmtId="0" fontId="0" fillId="3" borderId="0" xfId="0" applyFill="1"/>
    <xf numFmtId="0" fontId="0" fillId="4" borderId="1" xfId="0" applyFill="1" applyBorder="1"/>
    <xf numFmtId="0" fontId="2" fillId="4" borderId="1" xfId="0" applyFont="1" applyFill="1" applyBorder="1" applyAlignment="1">
      <alignment wrapText="1"/>
    </xf>
    <xf numFmtId="0" fontId="1" fillId="0" borderId="1" xfId="0" applyFont="1" applyBorder="1" applyAlignment="1">
      <alignment wrapText="1"/>
    </xf>
    <xf numFmtId="0" fontId="0" fillId="0" borderId="1" xfId="0" applyBorder="1" applyAlignment="1">
      <alignment horizontal="center"/>
    </xf>
    <xf numFmtId="0" fontId="2" fillId="3" borderId="0" xfId="0" applyFont="1" applyFill="1"/>
    <xf numFmtId="0" fontId="3" fillId="3" borderId="0" xfId="0" applyFont="1" applyFill="1" applyAlignment="1">
      <alignment wrapText="1"/>
    </xf>
    <xf numFmtId="0" fontId="0" fillId="3" borderId="0" xfId="0" applyFill="1" applyAlignment="1">
      <alignment horizontal="center"/>
    </xf>
    <xf numFmtId="0" fontId="0" fillId="3" borderId="0" xfId="0" applyFill="1" applyAlignment="1">
      <alignment wrapText="1"/>
    </xf>
    <xf numFmtId="0" fontId="0" fillId="3" borderId="0" xfId="0" applyFill="1" applyAlignment="1">
      <alignment vertical="center"/>
    </xf>
    <xf numFmtId="0" fontId="0" fillId="3" borderId="0" xfId="0" applyFill="1" applyAlignment="1">
      <alignment horizontal="left" vertical="center" indent="5"/>
    </xf>
    <xf numFmtId="0" fontId="24" fillId="0" borderId="0" xfId="0" applyFont="1"/>
    <xf numFmtId="0" fontId="1" fillId="3" borderId="0" xfId="0" applyFont="1" applyFill="1" applyAlignment="1">
      <alignment vertical="center" wrapText="1"/>
    </xf>
    <xf numFmtId="0" fontId="1" fillId="3" borderId="0" xfId="0" applyFont="1" applyFill="1" applyAlignment="1">
      <alignment horizontal="center" vertical="center" wrapText="1"/>
    </xf>
    <xf numFmtId="164" fontId="0" fillId="3" borderId="0" xfId="0" applyNumberFormat="1" applyFill="1" applyAlignment="1">
      <alignment vertical="center"/>
    </xf>
    <xf numFmtId="0" fontId="17" fillId="3" borderId="0" xfId="0" applyFont="1" applyFill="1" applyAlignment="1">
      <alignment horizontal="center" vertical="center" wrapText="1"/>
    </xf>
    <xf numFmtId="164" fontId="17" fillId="3" borderId="0" xfId="0" applyNumberFormat="1" applyFont="1" applyFill="1" applyAlignment="1">
      <alignment vertical="center"/>
    </xf>
    <xf numFmtId="0" fontId="9" fillId="0" borderId="0" xfId="0" applyFont="1" applyAlignment="1">
      <alignment horizontal="left" wrapText="1"/>
    </xf>
    <xf numFmtId="0" fontId="17" fillId="3" borderId="1" xfId="0" applyFont="1" applyFill="1" applyBorder="1" applyAlignment="1">
      <alignment horizontal="center" vertical="center" wrapText="1"/>
    </xf>
    <xf numFmtId="164" fontId="0" fillId="3" borderId="0" xfId="0" applyNumberFormat="1" applyFill="1"/>
    <xf numFmtId="0" fontId="0" fillId="3" borderId="0" xfId="0" applyFill="1" applyAlignment="1">
      <alignment vertical="center" wrapText="1"/>
    </xf>
    <xf numFmtId="0" fontId="2" fillId="3" borderId="0" xfId="0" applyFont="1" applyFill="1" applyAlignment="1">
      <alignment wrapText="1"/>
    </xf>
    <xf numFmtId="0" fontId="17" fillId="3" borderId="0" xfId="0" applyFont="1" applyFill="1" applyAlignment="1">
      <alignment vertical="center"/>
    </xf>
    <xf numFmtId="0" fontId="17" fillId="0" borderId="0" xfId="0" applyFont="1" applyAlignment="1">
      <alignment horizontal="right" vertical="center"/>
    </xf>
    <xf numFmtId="0" fontId="17" fillId="0" borderId="0" xfId="0" applyFont="1" applyAlignment="1">
      <alignment horizontal="right"/>
    </xf>
    <xf numFmtId="0" fontId="0" fillId="0" borderId="1" xfId="0" applyBorder="1" applyAlignment="1">
      <alignment vertical="top" wrapText="1"/>
    </xf>
    <xf numFmtId="0" fontId="1" fillId="0" borderId="1" xfId="0" applyFont="1" applyBorder="1" applyAlignment="1">
      <alignment vertical="top" wrapText="1"/>
    </xf>
    <xf numFmtId="0" fontId="0" fillId="4" borderId="1" xfId="0" applyFill="1" applyBorder="1" applyAlignment="1">
      <alignment vertical="top"/>
    </xf>
    <xf numFmtId="0" fontId="0" fillId="0" borderId="1" xfId="0" applyBorder="1" applyAlignment="1">
      <alignment horizontal="center" vertical="top"/>
    </xf>
    <xf numFmtId="164" fontId="0" fillId="3" borderId="1" xfId="0" applyNumberFormat="1" applyFill="1" applyBorder="1" applyAlignment="1">
      <alignment vertical="top"/>
    </xf>
    <xf numFmtId="0" fontId="1" fillId="0" borderId="0" xfId="0" applyFont="1" applyAlignment="1">
      <alignment vertical="center" wrapText="1"/>
    </xf>
    <xf numFmtId="0" fontId="0" fillId="0" borderId="0" xfId="0" applyAlignment="1">
      <alignment horizontal="center" vertical="center"/>
    </xf>
    <xf numFmtId="164" fontId="0" fillId="0" borderId="0" xfId="0" applyNumberFormat="1" applyAlignment="1">
      <alignment vertical="center"/>
    </xf>
    <xf numFmtId="0" fontId="28" fillId="0" borderId="0" xfId="0" applyFont="1" applyAlignment="1">
      <alignment vertical="center"/>
    </xf>
    <xf numFmtId="0" fontId="29" fillId="3" borderId="1" xfId="0" applyFont="1" applyFill="1" applyBorder="1" applyAlignment="1">
      <alignment vertical="center" wrapText="1"/>
    </xf>
    <xf numFmtId="0" fontId="0" fillId="3" borderId="1" xfId="0" applyFill="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wrapText="1"/>
    </xf>
    <xf numFmtId="0" fontId="29" fillId="3" borderId="0" xfId="0" applyFont="1" applyFill="1" applyAlignment="1">
      <alignment vertical="center" wrapText="1"/>
    </xf>
    <xf numFmtId="0" fontId="0" fillId="3" borderId="0" xfId="0" applyFill="1" applyAlignment="1">
      <alignment horizontal="center" vertical="center"/>
    </xf>
    <xf numFmtId="0" fontId="17" fillId="3" borderId="0" xfId="0" applyFont="1" applyFill="1"/>
    <xf numFmtId="0" fontId="0" fillId="0" borderId="0" xfId="0" applyAlignment="1">
      <alignment vertical="top" wrapText="1"/>
    </xf>
    <xf numFmtId="0" fontId="1" fillId="0" borderId="0" xfId="0" applyFont="1" applyAlignment="1">
      <alignment vertical="top" wrapText="1"/>
    </xf>
    <xf numFmtId="0" fontId="0" fillId="0" borderId="0" xfId="0" applyAlignment="1">
      <alignment horizontal="center" vertical="top"/>
    </xf>
    <xf numFmtId="164" fontId="0" fillId="3" borderId="0" xfId="0" applyNumberFormat="1" applyFill="1" applyAlignment="1">
      <alignment vertical="top"/>
    </xf>
    <xf numFmtId="0" fontId="24" fillId="3" borderId="0" xfId="0" applyFont="1" applyFill="1"/>
    <xf numFmtId="0" fontId="31" fillId="0" borderId="0" xfId="0" applyFont="1"/>
    <xf numFmtId="0" fontId="1" fillId="0" borderId="0" xfId="0" applyFont="1" applyAlignment="1">
      <alignment horizontal="left" vertical="top" wrapText="1"/>
    </xf>
    <xf numFmtId="0" fontId="33" fillId="5" borderId="0" xfId="0" applyFont="1" applyFill="1" applyAlignment="1">
      <alignment vertical="center" wrapText="1"/>
    </xf>
    <xf numFmtId="0" fontId="33" fillId="5" borderId="0" xfId="0" applyFont="1" applyFill="1"/>
    <xf numFmtId="0" fontId="33" fillId="5" borderId="0" xfId="0" applyFont="1" applyFill="1" applyAlignment="1">
      <alignment vertical="center"/>
    </xf>
    <xf numFmtId="0" fontId="33" fillId="6" borderId="0" xfId="0" applyFont="1" applyFill="1" applyAlignment="1">
      <alignment vertical="center" wrapText="1"/>
    </xf>
    <xf numFmtId="0" fontId="24" fillId="6" borderId="0" xfId="0" applyFont="1" applyFill="1" applyAlignment="1">
      <alignment horizontal="center" vertical="center" wrapText="1"/>
    </xf>
    <xf numFmtId="0" fontId="33" fillId="6" borderId="0" xfId="0" applyFont="1" applyFill="1"/>
    <xf numFmtId="0" fontId="33" fillId="6" borderId="0" xfId="0" applyFont="1" applyFill="1" applyAlignment="1">
      <alignment vertical="center"/>
    </xf>
    <xf numFmtId="0" fontId="34" fillId="6" borderId="0" xfId="0" applyFont="1" applyFill="1" applyAlignment="1">
      <alignment wrapText="1"/>
    </xf>
    <xf numFmtId="0" fontId="33" fillId="6" borderId="0" xfId="0" applyFont="1" applyFill="1" applyAlignment="1">
      <alignment horizontal="center" vertical="center" wrapText="1"/>
    </xf>
    <xf numFmtId="0" fontId="34" fillId="6" borderId="0" xfId="0" applyFont="1" applyFill="1" applyAlignment="1">
      <alignment horizontal="right"/>
    </xf>
    <xf numFmtId="0" fontId="33" fillId="6" borderId="0" xfId="0" applyFont="1" applyFill="1" applyAlignment="1">
      <alignment horizontal="center" vertical="center"/>
    </xf>
    <xf numFmtId="0" fontId="34" fillId="6" borderId="0" xfId="0" applyFont="1" applyFill="1" applyAlignment="1">
      <alignment horizontal="right" vertical="center"/>
    </xf>
    <xf numFmtId="0" fontId="33" fillId="3" borderId="0" xfId="0" applyFont="1" applyFill="1"/>
    <xf numFmtId="0" fontId="34" fillId="3" borderId="0" xfId="0" applyFont="1" applyFill="1" applyAlignment="1">
      <alignment horizontal="right"/>
    </xf>
    <xf numFmtId="0" fontId="33" fillId="3" borderId="0" xfId="0" applyFont="1" applyFill="1" applyAlignment="1">
      <alignment vertical="center"/>
    </xf>
    <xf numFmtId="0" fontId="33" fillId="3" borderId="0" xfId="0" applyFont="1" applyFill="1" applyAlignment="1">
      <alignment horizontal="center" vertical="center"/>
    </xf>
    <xf numFmtId="0" fontId="34" fillId="3" borderId="0" xfId="0" applyFont="1" applyFill="1" applyAlignment="1">
      <alignment horizontal="right" vertical="center"/>
    </xf>
    <xf numFmtId="0" fontId="30" fillId="3" borderId="0" xfId="0" applyFont="1" applyFill="1" applyAlignment="1">
      <alignment horizontal="right" vertical="center"/>
    </xf>
    <xf numFmtId="0" fontId="24" fillId="6" borderId="0" xfId="0" applyFont="1" applyFill="1"/>
    <xf numFmtId="0" fontId="21" fillId="3" borderId="0" xfId="0" applyFont="1" applyFill="1" applyAlignment="1">
      <alignment vertical="center" wrapText="1"/>
    </xf>
    <xf numFmtId="0" fontId="23" fillId="3" borderId="0" xfId="0" applyFont="1" applyFill="1" applyAlignment="1">
      <alignment vertical="center" wrapText="1"/>
    </xf>
    <xf numFmtId="0" fontId="22" fillId="3" borderId="0" xfId="0" applyFont="1" applyFill="1" applyAlignment="1">
      <alignment vertical="center" wrapText="1"/>
    </xf>
    <xf numFmtId="0" fontId="5" fillId="3" borderId="0" xfId="0" applyFont="1" applyFill="1" applyAlignment="1">
      <alignment vertical="center" wrapText="1"/>
    </xf>
    <xf numFmtId="0" fontId="2" fillId="0" borderId="0" xfId="0" applyFont="1" applyAlignment="1">
      <alignment horizontal="left" vertical="top"/>
    </xf>
    <xf numFmtId="0" fontId="1" fillId="0" borderId="0" xfId="0" applyFont="1" applyAlignment="1">
      <alignment horizontal="left" vertical="top"/>
    </xf>
    <xf numFmtId="0" fontId="17" fillId="0" borderId="0" xfId="0" applyFont="1" applyAlignment="1">
      <alignment horizontal="left" vertical="center"/>
    </xf>
    <xf numFmtId="0" fontId="17" fillId="3" borderId="8" xfId="0" applyFont="1" applyFill="1" applyBorder="1" applyAlignment="1">
      <alignment horizontal="center" vertical="center" wrapText="1"/>
    </xf>
    <xf numFmtId="164" fontId="0" fillId="3" borderId="4" xfId="0" applyNumberFormat="1" applyFill="1" applyBorder="1" applyAlignment="1">
      <alignment horizontal="center"/>
    </xf>
    <xf numFmtId="164" fontId="17" fillId="3" borderId="8" xfId="0" applyNumberFormat="1" applyFont="1" applyFill="1" applyBorder="1" applyAlignment="1">
      <alignment vertical="center"/>
    </xf>
    <xf numFmtId="0" fontId="0" fillId="3" borderId="2" xfId="0" applyFill="1" applyBorder="1" applyAlignment="1">
      <alignment horizontal="center" vertical="center"/>
    </xf>
    <xf numFmtId="0" fontId="0" fillId="3" borderId="0" xfId="0" applyFill="1" applyAlignment="1">
      <alignment horizontal="left" vertical="top"/>
    </xf>
    <xf numFmtId="0" fontId="0" fillId="3" borderId="0" xfId="0" applyFill="1" applyAlignment="1">
      <alignment horizontal="left" vertical="top" wrapText="1"/>
    </xf>
    <xf numFmtId="0" fontId="37" fillId="0" borderId="0" xfId="0" applyFont="1" applyAlignment="1">
      <alignment horizontal="left" vertical="center"/>
    </xf>
    <xf numFmtId="0" fontId="38" fillId="6" borderId="0" xfId="0" applyFont="1" applyFill="1"/>
    <xf numFmtId="0" fontId="0" fillId="3" borderId="0" xfId="0" applyFill="1" applyAlignment="1">
      <alignment horizontal="center" vertical="top"/>
    </xf>
    <xf numFmtId="0" fontId="2" fillId="3" borderId="1" xfId="0" applyFont="1" applyFill="1" applyBorder="1" applyAlignment="1">
      <alignment vertical="center" wrapText="1"/>
    </xf>
    <xf numFmtId="0" fontId="0" fillId="3" borderId="1" xfId="0" applyFill="1" applyBorder="1" applyAlignment="1">
      <alignment vertical="top" wrapText="1"/>
    </xf>
    <xf numFmtId="0" fontId="17" fillId="3" borderId="6" xfId="0" applyFont="1" applyFill="1" applyBorder="1" applyAlignment="1">
      <alignment horizontal="center" vertical="center" wrapText="1"/>
    </xf>
    <xf numFmtId="0" fontId="0" fillId="3" borderId="3" xfId="0" applyFill="1" applyBorder="1" applyAlignment="1">
      <alignment horizontal="center"/>
    </xf>
    <xf numFmtId="0" fontId="0" fillId="4" borderId="3" xfId="0" applyFill="1" applyBorder="1" applyAlignment="1">
      <alignment wrapText="1"/>
    </xf>
    <xf numFmtId="0" fontId="0" fillId="3" borderId="2" xfId="0" applyFill="1" applyBorder="1" applyAlignment="1">
      <alignment wrapText="1"/>
    </xf>
    <xf numFmtId="0" fontId="39" fillId="0" borderId="0" xfId="0" applyFont="1"/>
    <xf numFmtId="0" fontId="17" fillId="0" borderId="0" xfId="0" applyFont="1"/>
    <xf numFmtId="0" fontId="17" fillId="3" borderId="0" xfId="0" applyFont="1" applyFill="1" applyAlignment="1">
      <alignment horizontal="left" vertical="center"/>
    </xf>
    <xf numFmtId="0" fontId="36" fillId="3" borderId="0" xfId="1" applyFill="1"/>
    <xf numFmtId="0" fontId="17" fillId="3" borderId="0" xfId="0" applyFont="1" applyFill="1" applyAlignment="1">
      <alignment horizontal="right"/>
    </xf>
    <xf numFmtId="0" fontId="17" fillId="3" borderId="0" xfId="0" applyFont="1" applyFill="1" applyAlignment="1">
      <alignment horizontal="right" vertical="center"/>
    </xf>
    <xf numFmtId="0" fontId="0" fillId="3" borderId="1" xfId="0" applyFill="1" applyBorder="1" applyAlignment="1">
      <alignment horizontal="center"/>
    </xf>
    <xf numFmtId="0" fontId="0" fillId="3" borderId="4" xfId="0" applyFill="1" applyBorder="1"/>
    <xf numFmtId="0" fontId="35" fillId="0" borderId="0" xfId="0" applyFont="1"/>
    <xf numFmtId="0" fontId="40" fillId="3" borderId="0" xfId="0" applyFont="1" applyFill="1"/>
    <xf numFmtId="0" fontId="0" fillId="3" borderId="1" xfId="0" applyFill="1" applyBorder="1" applyAlignment="1">
      <alignment horizontal="left" vertical="center" wrapText="1"/>
    </xf>
    <xf numFmtId="0" fontId="0" fillId="3" borderId="4" xfId="0" applyFill="1" applyBorder="1" applyAlignment="1">
      <alignment horizontal="center"/>
    </xf>
    <xf numFmtId="0" fontId="17" fillId="0" borderId="9" xfId="0" applyFont="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17" fillId="3" borderId="0" xfId="0" applyFont="1" applyFill="1" applyAlignment="1">
      <alignment vertical="center" wrapText="1"/>
    </xf>
    <xf numFmtId="0" fontId="32" fillId="3" borderId="0" xfId="0" applyFont="1" applyFill="1"/>
    <xf numFmtId="0" fontId="2" fillId="3" borderId="0" xfId="0" applyFont="1" applyFill="1" applyAlignment="1">
      <alignment horizontal="left" wrapText="1"/>
    </xf>
    <xf numFmtId="0" fontId="2" fillId="0" borderId="0" xfId="0" applyFont="1" applyAlignment="1">
      <alignment horizontal="left" wrapText="1"/>
    </xf>
    <xf numFmtId="0" fontId="1" fillId="0" borderId="0" xfId="0" applyFont="1" applyAlignment="1">
      <alignment horizontal="left" vertical="top" wrapText="1"/>
    </xf>
    <xf numFmtId="0" fontId="32" fillId="0" borderId="0" xfId="0" applyFont="1" applyAlignment="1">
      <alignment horizontal="left" vertical="top" wrapText="1"/>
    </xf>
    <xf numFmtId="0" fontId="9" fillId="0" borderId="0" xfId="0" applyFont="1" applyAlignment="1">
      <alignment horizontal="left" wrapText="1"/>
    </xf>
    <xf numFmtId="0" fontId="9" fillId="0" borderId="5" xfId="0" applyFont="1" applyBorder="1" applyAlignment="1">
      <alignment horizontal="left" wrapText="1"/>
    </xf>
    <xf numFmtId="0" fontId="2" fillId="0" borderId="0" xfId="0" applyFont="1" applyAlignment="1">
      <alignment horizontal="center" wrapText="1"/>
    </xf>
    <xf numFmtId="0" fontId="9" fillId="0" borderId="0" xfId="0" applyFont="1" applyAlignment="1">
      <alignment horizontal="center" wrapText="1"/>
    </xf>
    <xf numFmtId="0" fontId="33" fillId="6" borderId="1" xfId="0" applyFont="1" applyFill="1" applyBorder="1" applyAlignment="1">
      <alignment horizontal="left" vertical="top" wrapText="1"/>
    </xf>
    <xf numFmtId="0" fontId="0" fillId="4" borderId="6" xfId="0" applyFill="1" applyBorder="1" applyAlignment="1">
      <alignment horizontal="left" vertical="top"/>
    </xf>
    <xf numFmtId="0" fontId="0" fillId="4" borderId="2" xfId="0" applyFill="1" applyBorder="1" applyAlignment="1">
      <alignment horizontal="left" vertical="top"/>
    </xf>
    <xf numFmtId="0" fontId="0" fillId="4" borderId="3" xfId="0" applyFill="1" applyBorder="1" applyAlignment="1">
      <alignment horizontal="left" vertical="top"/>
    </xf>
    <xf numFmtId="0" fontId="14" fillId="3" borderId="6" xfId="0" applyFont="1" applyFill="1" applyBorder="1" applyAlignment="1">
      <alignment horizontal="left" vertical="center" wrapText="1"/>
    </xf>
    <xf numFmtId="0" fontId="14" fillId="3" borderId="2" xfId="0" applyFont="1" applyFill="1" applyBorder="1" applyAlignment="1">
      <alignment horizontal="left" vertical="center" wrapText="1"/>
    </xf>
    <xf numFmtId="164" fontId="0" fillId="3" borderId="2" xfId="0" applyNumberFormat="1" applyFill="1" applyBorder="1" applyAlignment="1">
      <alignment horizontal="left" wrapText="1"/>
    </xf>
    <xf numFmtId="0" fontId="33" fillId="6" borderId="4" xfId="0" applyFont="1" applyFill="1" applyBorder="1" applyAlignment="1">
      <alignment horizontal="left" vertical="top" wrapText="1"/>
    </xf>
    <xf numFmtId="0" fontId="33" fillId="6" borderId="0" xfId="0" applyFont="1" applyFill="1" applyAlignment="1">
      <alignment horizontal="left" vertical="top" wrapText="1"/>
    </xf>
    <xf numFmtId="0" fontId="32" fillId="3" borderId="0" xfId="0" applyFont="1" applyFill="1" applyAlignment="1">
      <alignment horizontal="left" vertical="top" wrapText="1"/>
    </xf>
    <xf numFmtId="0" fontId="34" fillId="3" borderId="0" xfId="0" applyFont="1" applyFill="1" applyAlignment="1">
      <alignment horizontal="left" wrapText="1"/>
    </xf>
    <xf numFmtId="0" fontId="33" fillId="3" borderId="0" xfId="0" applyFont="1" applyFill="1" applyAlignment="1">
      <alignment horizontal="left" vertical="top" wrapText="1"/>
    </xf>
    <xf numFmtId="0" fontId="35" fillId="3" borderId="0" xfId="0" applyFont="1" applyFill="1" applyAlignment="1">
      <alignment horizontal="left" vertical="top" wrapText="1"/>
    </xf>
    <xf numFmtId="0" fontId="34" fillId="6" borderId="0" xfId="0" applyFont="1" applyFill="1" applyAlignment="1">
      <alignment horizontal="left" wrapText="1"/>
    </xf>
    <xf numFmtId="0" fontId="24" fillId="5" borderId="7" xfId="0" applyFont="1" applyFill="1" applyBorder="1" applyAlignment="1">
      <alignment horizontal="center" vertical="center" wrapText="1"/>
    </xf>
    <xf numFmtId="0" fontId="1" fillId="3" borderId="0" xfId="0" applyFont="1" applyFill="1" applyAlignment="1">
      <alignment horizontal="left" vertical="top" wrapText="1"/>
    </xf>
    <xf numFmtId="0" fontId="0" fillId="3" borderId="0" xfId="0" applyFill="1" applyAlignment="1">
      <alignment vertical="center" wrapText="1"/>
    </xf>
    <xf numFmtId="0" fontId="0" fillId="0" borderId="0" xfId="0" applyAlignment="1">
      <alignment wrapText="1"/>
    </xf>
    <xf numFmtId="0" fontId="0" fillId="3" borderId="0" xfId="0" applyFill="1" applyAlignment="1">
      <alignment wrapText="1"/>
    </xf>
    <xf numFmtId="0" fontId="9" fillId="3" borderId="0" xfId="0" applyFont="1" applyFill="1" applyAlignment="1">
      <alignment horizontal="left" wrapText="1"/>
    </xf>
    <xf numFmtId="0" fontId="0" fillId="3" borderId="0" xfId="0" applyFill="1" applyAlignment="1">
      <alignment horizontal="left" vertical="top" wrapText="1"/>
    </xf>
    <xf numFmtId="0" fontId="41" fillId="3" borderId="0" xfId="0" applyFont="1" applyFill="1" applyAlignment="1">
      <alignment horizontal="left" vertical="top" wrapText="1"/>
    </xf>
    <xf numFmtId="0" fontId="17" fillId="3" borderId="0" xfId="0" applyFont="1" applyFill="1" applyAlignment="1">
      <alignment horizontal="left" vertical="top" wrapText="1"/>
    </xf>
    <xf numFmtId="0" fontId="34" fillId="6" borderId="0" xfId="0" applyFont="1" applyFill="1" applyAlignment="1">
      <alignment horizontal="left" vertical="top" wrapText="1"/>
    </xf>
    <xf numFmtId="0" fontId="35" fillId="6" borderId="0" xfId="0" applyFont="1" applyFill="1" applyAlignment="1">
      <alignment horizontal="left" vertical="top" wrapText="1"/>
    </xf>
  </cellXfs>
  <cellStyles count="2">
    <cellStyle name="Hyperlink" xfId="1" xr:uid="{00000000-000B-0000-0000-000008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fhi.no/ss/legionella/legionellaveilederen/?term="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4D9D6-D652-4CFF-89EC-7CFAE61A90C0}">
  <dimension ref="A7:I31"/>
  <sheetViews>
    <sheetView workbookViewId="0">
      <selection activeCell="B10" sqref="B10"/>
    </sheetView>
  </sheetViews>
  <sheetFormatPr baseColWidth="10" defaultColWidth="11.42578125" defaultRowHeight="15"/>
  <cols>
    <col min="1" max="1" width="11.42578125" style="52"/>
    <col min="2" max="2" width="139.7109375" style="52" customWidth="1"/>
    <col min="3" max="3" width="20" style="52" customWidth="1"/>
    <col min="4" max="4" width="24.5703125" style="52" customWidth="1"/>
    <col min="5" max="5" width="31.85546875" style="52" customWidth="1"/>
    <col min="6" max="16384" width="11.42578125" style="52"/>
  </cols>
  <sheetData>
    <row r="7" spans="1:9" ht="21">
      <c r="B7" s="150" t="s">
        <v>0</v>
      </c>
    </row>
    <row r="8" spans="1:9">
      <c r="A8" s="92">
        <v>1</v>
      </c>
      <c r="B8" s="92" t="s">
        <v>1</v>
      </c>
    </row>
    <row r="9" spans="1:9" ht="30">
      <c r="A9" s="92"/>
      <c r="B9" s="60" t="s">
        <v>2</v>
      </c>
    </row>
    <row r="10" spans="1:9">
      <c r="A10" s="92">
        <v>2</v>
      </c>
      <c r="B10" s="92" t="s">
        <v>3</v>
      </c>
    </row>
    <row r="11" spans="1:9" ht="30">
      <c r="A11" s="92"/>
      <c r="B11" s="60" t="s">
        <v>4</v>
      </c>
      <c r="C11" s="60"/>
      <c r="D11" s="60"/>
      <c r="E11" s="60"/>
      <c r="F11" s="60"/>
      <c r="G11" s="60"/>
      <c r="H11" s="60"/>
      <c r="I11" s="60"/>
    </row>
    <row r="12" spans="1:9">
      <c r="A12" s="145">
        <v>3</v>
      </c>
      <c r="B12" s="158" t="s">
        <v>5</v>
      </c>
      <c r="C12" s="158"/>
      <c r="D12" s="61"/>
      <c r="E12" s="61"/>
      <c r="F12" s="61"/>
      <c r="G12" s="91"/>
      <c r="H12" s="61"/>
      <c r="I12" s="61"/>
    </row>
    <row r="13" spans="1:9" ht="30">
      <c r="A13" s="146"/>
      <c r="B13" s="60" t="s">
        <v>6</v>
      </c>
      <c r="C13" s="60"/>
      <c r="D13" s="60"/>
      <c r="E13" s="60"/>
      <c r="F13" s="60"/>
      <c r="G13" s="60"/>
      <c r="H13" s="60"/>
      <c r="I13" s="60"/>
    </row>
    <row r="14" spans="1:9" ht="30">
      <c r="A14" s="146"/>
      <c r="B14" s="60" t="s">
        <v>7</v>
      </c>
      <c r="C14" s="60"/>
      <c r="D14" s="60"/>
      <c r="E14" s="60"/>
      <c r="F14" s="60"/>
      <c r="G14" s="60"/>
      <c r="H14" s="60"/>
      <c r="I14" s="60"/>
    </row>
    <row r="15" spans="1:9" ht="30">
      <c r="A15" s="146"/>
      <c r="B15" s="60" t="s">
        <v>8</v>
      </c>
      <c r="C15" s="60"/>
      <c r="D15" s="60"/>
      <c r="E15" s="60"/>
      <c r="F15" s="60"/>
      <c r="G15" s="60"/>
      <c r="H15" s="60"/>
      <c r="I15" s="60"/>
    </row>
    <row r="16" spans="1:9">
      <c r="A16" s="145">
        <v>4</v>
      </c>
      <c r="B16" s="158" t="s">
        <v>9</v>
      </c>
      <c r="C16" s="158"/>
      <c r="D16" s="61"/>
      <c r="E16" s="61"/>
      <c r="F16" s="61"/>
      <c r="G16" s="91"/>
      <c r="H16" s="61"/>
      <c r="I16" s="61"/>
    </row>
    <row r="17" spans="1:9" ht="30">
      <c r="A17" s="146"/>
      <c r="B17" s="60" t="s">
        <v>10</v>
      </c>
      <c r="C17" s="60"/>
      <c r="D17" s="60"/>
      <c r="E17" s="60"/>
      <c r="F17" s="60"/>
      <c r="G17" s="60"/>
      <c r="H17" s="60"/>
      <c r="I17" s="60"/>
    </row>
    <row r="18" spans="1:9">
      <c r="A18" s="146"/>
      <c r="B18" s="60" t="s">
        <v>11</v>
      </c>
      <c r="C18" s="60"/>
      <c r="D18" s="60"/>
      <c r="E18" s="60"/>
      <c r="F18" s="60"/>
      <c r="G18" s="60"/>
      <c r="H18" s="60"/>
      <c r="I18" s="60"/>
    </row>
    <row r="19" spans="1:9">
      <c r="A19" s="145">
        <v>5</v>
      </c>
      <c r="B19" s="158" t="s">
        <v>12</v>
      </c>
      <c r="C19" s="158"/>
      <c r="D19" s="61"/>
      <c r="E19" s="61"/>
      <c r="F19" s="61"/>
      <c r="G19" s="91"/>
      <c r="H19" s="61"/>
      <c r="I19" s="61"/>
    </row>
    <row r="20" spans="1:9" ht="18.75" customHeight="1">
      <c r="A20" s="146"/>
      <c r="B20" s="60" t="s">
        <v>13</v>
      </c>
      <c r="C20" s="60"/>
      <c r="D20" s="60"/>
      <c r="E20" s="60"/>
      <c r="F20" s="60"/>
      <c r="G20" s="60"/>
      <c r="H20" s="60"/>
      <c r="I20" s="60"/>
    </row>
    <row r="21" spans="1:9" ht="45">
      <c r="A21" s="146"/>
      <c r="B21" s="60" t="s">
        <v>14</v>
      </c>
      <c r="C21" s="60"/>
      <c r="D21" s="60"/>
      <c r="E21" s="60"/>
      <c r="F21" s="60"/>
      <c r="G21" s="60"/>
      <c r="H21" s="60"/>
      <c r="I21" s="60"/>
    </row>
    <row r="23" spans="1:9">
      <c r="B23" s="52" t="s">
        <v>15</v>
      </c>
    </row>
    <row r="26" spans="1:9">
      <c r="B26" s="52" t="s">
        <v>16</v>
      </c>
    </row>
    <row r="28" spans="1:9">
      <c r="B28" s="52" t="s">
        <v>17</v>
      </c>
    </row>
    <row r="29" spans="1:9">
      <c r="B29" s="52" t="s">
        <v>18</v>
      </c>
    </row>
    <row r="30" spans="1:9">
      <c r="B30" s="52" t="s">
        <v>19</v>
      </c>
    </row>
    <row r="31" spans="1:9">
      <c r="B31" s="52" t="s">
        <v>20</v>
      </c>
    </row>
  </sheetData>
  <mergeCells count="3">
    <mergeCell ref="B19:C19"/>
    <mergeCell ref="B12:C12"/>
    <mergeCell ref="B16:C16"/>
  </mergeCells>
  <hyperlinks>
    <hyperlink ref="B14" location="_ftn1" display="_ftn1" xr:uid="{00736E49-09CF-4AD1-982E-5120B026EEF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2:K67"/>
  <sheetViews>
    <sheetView showGridLines="0" topLeftCell="A35" zoomScaleNormal="100" workbookViewId="0">
      <selection activeCell="G21" sqref="G21"/>
    </sheetView>
  </sheetViews>
  <sheetFormatPr baseColWidth="10" defaultColWidth="11.42578125" defaultRowHeight="15"/>
  <cols>
    <col min="1" max="1" width="11.42578125" style="22"/>
    <col min="2" max="2" width="19.85546875" style="22" customWidth="1"/>
    <col min="3" max="3" width="36.5703125" style="82" customWidth="1"/>
    <col min="4" max="4" width="14.140625" style="22" customWidth="1"/>
    <col min="5" max="5" width="13.140625" style="22" customWidth="1"/>
    <col min="6" max="6" width="11.42578125" style="22"/>
    <col min="7" max="7" width="11.42578125" style="83"/>
    <col min="8" max="16384" width="11.42578125" style="22"/>
  </cols>
  <sheetData>
    <row r="2" spans="2:10">
      <c r="B2" s="21" t="s">
        <v>21</v>
      </c>
      <c r="H2" s="84"/>
    </row>
    <row r="3" spans="2:10" ht="14.45" customHeight="1">
      <c r="B3" s="162"/>
      <c r="C3" s="162"/>
      <c r="D3" s="162"/>
      <c r="E3" s="162"/>
      <c r="F3" s="162"/>
      <c r="G3" s="162"/>
      <c r="H3" s="162"/>
    </row>
    <row r="4" spans="2:10" ht="14.45" customHeight="1">
      <c r="B4" s="63" t="s">
        <v>22</v>
      </c>
      <c r="C4" s="85"/>
      <c r="D4" s="69"/>
      <c r="E4" s="69"/>
      <c r="F4" s="69"/>
      <c r="G4" s="69"/>
      <c r="H4" s="69"/>
    </row>
    <row r="5" spans="2:10" ht="14.45" customHeight="1">
      <c r="B5" t="s">
        <v>23</v>
      </c>
      <c r="D5" s="69"/>
      <c r="E5" s="69"/>
      <c r="F5" s="69"/>
      <c r="G5" s="69"/>
      <c r="H5" s="69"/>
    </row>
    <row r="6" spans="2:10" ht="14.45" customHeight="1">
      <c r="B6"/>
      <c r="D6" s="69"/>
      <c r="E6" s="69"/>
      <c r="F6" s="69"/>
      <c r="G6" s="69"/>
      <c r="H6" s="69"/>
    </row>
    <row r="7" spans="2:10" ht="14.45" customHeight="1">
      <c r="B7" s="163" t="s">
        <v>24</v>
      </c>
      <c r="C7" s="163"/>
      <c r="D7" s="163"/>
      <c r="E7" s="69"/>
      <c r="F7" s="69"/>
      <c r="G7" s="69"/>
      <c r="H7" s="69"/>
    </row>
    <row r="8" spans="2:10" s="23" customFormat="1" ht="45">
      <c r="B8" s="24" t="s">
        <v>25</v>
      </c>
      <c r="C8" s="24" t="s">
        <v>26</v>
      </c>
      <c r="D8" s="24" t="s">
        <v>27</v>
      </c>
      <c r="E8" s="24" t="s">
        <v>28</v>
      </c>
      <c r="F8" s="8" t="s">
        <v>29</v>
      </c>
      <c r="G8" s="25" t="s">
        <v>30</v>
      </c>
      <c r="H8" s="10" t="s">
        <v>31</v>
      </c>
    </row>
    <row r="9" spans="2:10" s="23" customFormat="1" ht="60">
      <c r="B9" s="45" t="s">
        <v>32</v>
      </c>
      <c r="C9" s="45" t="s">
        <v>33</v>
      </c>
      <c r="D9" s="45" t="s">
        <v>34</v>
      </c>
      <c r="E9" s="45">
        <v>15</v>
      </c>
      <c r="F9" s="54"/>
      <c r="G9" s="46">
        <v>116</v>
      </c>
      <c r="H9" s="37">
        <f>G9*F9</f>
        <v>0</v>
      </c>
      <c r="J9" s="27"/>
    </row>
    <row r="10" spans="2:10" s="23" customFormat="1" ht="30">
      <c r="B10" s="45" t="s">
        <v>35</v>
      </c>
      <c r="C10" s="45" t="s">
        <v>36</v>
      </c>
      <c r="D10" s="45" t="s">
        <v>34</v>
      </c>
      <c r="E10" s="45">
        <v>5</v>
      </c>
      <c r="F10" s="54"/>
      <c r="G10" s="46">
        <v>5</v>
      </c>
      <c r="H10" s="37">
        <f>G10*F10</f>
        <v>0</v>
      </c>
      <c r="J10" s="27"/>
    </row>
    <row r="11" spans="2:10" s="23" customFormat="1" ht="60">
      <c r="B11" s="45" t="s">
        <v>37</v>
      </c>
      <c r="C11" s="45" t="s">
        <v>38</v>
      </c>
      <c r="D11" s="45" t="s">
        <v>39</v>
      </c>
      <c r="E11" s="45">
        <v>2</v>
      </c>
      <c r="F11" s="54"/>
      <c r="G11" s="46">
        <v>10</v>
      </c>
      <c r="H11" s="37">
        <f>G11*F11</f>
        <v>0</v>
      </c>
      <c r="J11" s="27"/>
    </row>
    <row r="12" spans="2:10" ht="30">
      <c r="B12" s="34" t="s">
        <v>40</v>
      </c>
      <c r="C12" s="45" t="s">
        <v>41</v>
      </c>
      <c r="D12" s="87" t="s">
        <v>34</v>
      </c>
      <c r="E12" s="87"/>
      <c r="F12" s="37"/>
      <c r="G12" s="36">
        <v>51</v>
      </c>
      <c r="H12" s="37"/>
    </row>
    <row r="13" spans="2:10">
      <c r="B13" s="70" t="s">
        <v>42</v>
      </c>
      <c r="C13" s="86"/>
      <c r="D13" s="87"/>
      <c r="E13" s="87"/>
      <c r="F13" s="87"/>
      <c r="G13" s="36"/>
      <c r="H13" s="44">
        <f>SUM(H9:H12)</f>
        <v>0</v>
      </c>
    </row>
    <row r="14" spans="2:10">
      <c r="C14" s="22"/>
    </row>
    <row r="15" spans="2:10">
      <c r="C15" s="22"/>
    </row>
    <row r="16" spans="2:10">
      <c r="B16" s="83"/>
    </row>
    <row r="17" spans="2:8" ht="15" customHeight="1">
      <c r="B17" s="163" t="s">
        <v>43</v>
      </c>
      <c r="C17" s="163"/>
      <c r="D17" s="163"/>
      <c r="E17" s="163"/>
    </row>
    <row r="18" spans="2:8" ht="45">
      <c r="B18" s="24" t="s">
        <v>25</v>
      </c>
      <c r="C18" s="24" t="s">
        <v>26</v>
      </c>
      <c r="D18" s="24" t="s">
        <v>27</v>
      </c>
      <c r="E18" s="24" t="s">
        <v>28</v>
      </c>
      <c r="F18" s="8" t="s">
        <v>29</v>
      </c>
      <c r="G18" s="25" t="s">
        <v>30</v>
      </c>
      <c r="H18" s="10" t="s">
        <v>31</v>
      </c>
    </row>
    <row r="19" spans="2:8" ht="60">
      <c r="B19" s="45" t="s">
        <v>44</v>
      </c>
      <c r="C19" s="88" t="s">
        <v>45</v>
      </c>
      <c r="D19" s="45" t="s">
        <v>34</v>
      </c>
      <c r="E19" s="45">
        <v>31</v>
      </c>
      <c r="F19" s="54"/>
      <c r="G19" s="46">
        <v>166</v>
      </c>
      <c r="H19" s="37">
        <f>G19*F19</f>
        <v>0</v>
      </c>
    </row>
    <row r="20" spans="2:8" ht="66.75" customHeight="1">
      <c r="B20" s="45" t="s">
        <v>46</v>
      </c>
      <c r="C20" s="88" t="s">
        <v>47</v>
      </c>
      <c r="D20" s="45" t="s">
        <v>34</v>
      </c>
      <c r="E20" s="45" t="s">
        <v>48</v>
      </c>
      <c r="F20" s="54"/>
      <c r="G20" s="46">
        <v>24</v>
      </c>
      <c r="H20" s="37">
        <f>G20*F20</f>
        <v>0</v>
      </c>
    </row>
    <row r="21" spans="2:8" ht="30">
      <c r="B21" s="34" t="s">
        <v>40</v>
      </c>
      <c r="C21" s="88" t="s">
        <v>49</v>
      </c>
      <c r="D21" s="88"/>
      <c r="E21" s="88"/>
      <c r="F21" s="89"/>
      <c r="G21" s="36">
        <v>51</v>
      </c>
      <c r="H21" s="37"/>
    </row>
    <row r="22" spans="2:8" ht="31.5" customHeight="1">
      <c r="B22" s="70" t="s">
        <v>42</v>
      </c>
      <c r="C22" s="86"/>
      <c r="D22" s="87"/>
      <c r="E22" s="87"/>
      <c r="F22" s="87"/>
      <c r="G22" s="36"/>
      <c r="H22" s="44">
        <f>SUM(H19:H21)</f>
        <v>0</v>
      </c>
    </row>
    <row r="23" spans="2:8" ht="31.5" customHeight="1">
      <c r="B23" s="67"/>
      <c r="C23" s="90"/>
      <c r="D23" s="61"/>
      <c r="E23" s="61"/>
      <c r="F23" s="61"/>
      <c r="G23" s="91"/>
      <c r="H23" s="68"/>
    </row>
    <row r="24" spans="2:8" ht="15" customHeight="1">
      <c r="B24" s="163" t="s">
        <v>50</v>
      </c>
      <c r="C24" s="163"/>
      <c r="D24" s="163"/>
    </row>
    <row r="25" spans="2:8" ht="45">
      <c r="B25" s="24" t="s">
        <v>25</v>
      </c>
      <c r="C25" s="24" t="s">
        <v>26</v>
      </c>
      <c r="D25" s="24" t="s">
        <v>27</v>
      </c>
      <c r="E25" s="24" t="s">
        <v>28</v>
      </c>
      <c r="F25" s="8" t="s">
        <v>29</v>
      </c>
      <c r="G25" s="25" t="s">
        <v>30</v>
      </c>
      <c r="H25" s="10" t="s">
        <v>31</v>
      </c>
    </row>
    <row r="26" spans="2:8" ht="60">
      <c r="B26" s="45" t="s">
        <v>51</v>
      </c>
      <c r="C26" s="88" t="s">
        <v>52</v>
      </c>
      <c r="D26" s="45" t="s">
        <v>34</v>
      </c>
      <c r="E26" s="45">
        <v>3</v>
      </c>
      <c r="F26" s="54"/>
      <c r="G26" s="46">
        <v>36</v>
      </c>
      <c r="H26" s="37">
        <f>G26*F26</f>
        <v>0</v>
      </c>
    </row>
    <row r="27" spans="2:8" ht="60">
      <c r="B27" s="88" t="s">
        <v>53</v>
      </c>
      <c r="C27" s="88" t="s">
        <v>54</v>
      </c>
      <c r="D27" s="45" t="s">
        <v>34</v>
      </c>
      <c r="E27" s="45">
        <v>1</v>
      </c>
      <c r="F27" s="54"/>
      <c r="G27" s="46">
        <v>12</v>
      </c>
      <c r="H27" s="37">
        <f t="shared" ref="H27:H30" si="0">G27*F27</f>
        <v>0</v>
      </c>
    </row>
    <row r="28" spans="2:8" ht="105">
      <c r="B28" s="45" t="s">
        <v>55</v>
      </c>
      <c r="C28" s="88" t="s">
        <v>56</v>
      </c>
      <c r="D28" s="45" t="s">
        <v>34</v>
      </c>
      <c r="E28" s="45">
        <v>1</v>
      </c>
      <c r="F28" s="54"/>
      <c r="G28" s="46">
        <v>1</v>
      </c>
      <c r="H28" s="37">
        <f t="shared" si="0"/>
        <v>0</v>
      </c>
    </row>
    <row r="29" spans="2:8">
      <c r="B29" s="88" t="s">
        <v>57</v>
      </c>
      <c r="C29" s="88" t="s">
        <v>58</v>
      </c>
      <c r="D29" s="45" t="s">
        <v>34</v>
      </c>
      <c r="E29" s="45">
        <v>1</v>
      </c>
      <c r="F29" s="54"/>
      <c r="G29" s="46">
        <v>12</v>
      </c>
      <c r="H29" s="37">
        <f t="shared" si="0"/>
        <v>0</v>
      </c>
    </row>
    <row r="30" spans="2:8" ht="75">
      <c r="B30" s="45" t="s">
        <v>59</v>
      </c>
      <c r="C30" s="88" t="s">
        <v>60</v>
      </c>
      <c r="D30" s="45" t="s">
        <v>61</v>
      </c>
      <c r="E30" s="45">
        <v>2</v>
      </c>
      <c r="F30" s="54"/>
      <c r="G30" s="46">
        <v>24</v>
      </c>
      <c r="H30" s="37">
        <f t="shared" si="0"/>
        <v>0</v>
      </c>
    </row>
    <row r="31" spans="2:8" ht="30">
      <c r="B31" s="34" t="s">
        <v>40</v>
      </c>
      <c r="C31" s="88" t="s">
        <v>62</v>
      </c>
      <c r="D31" s="88"/>
      <c r="E31" s="88"/>
      <c r="F31" s="89"/>
      <c r="G31" s="36">
        <v>12</v>
      </c>
      <c r="H31" s="37"/>
    </row>
    <row r="32" spans="2:8">
      <c r="B32" s="70" t="s">
        <v>42</v>
      </c>
      <c r="C32" s="86"/>
      <c r="D32" s="87"/>
      <c r="E32" s="87"/>
      <c r="F32" s="87"/>
      <c r="G32" s="36"/>
      <c r="H32" s="44">
        <f>SUM(H26:H31)</f>
        <v>0</v>
      </c>
    </row>
    <row r="33" spans="1:8">
      <c r="B33" s="83"/>
    </row>
    <row r="34" spans="1:8">
      <c r="B34" s="83"/>
    </row>
    <row r="35" spans="1:8" ht="29.25" customHeight="1">
      <c r="B35" s="132" t="s">
        <v>63</v>
      </c>
    </row>
    <row r="36" spans="1:8" ht="25.5" customHeight="1">
      <c r="A36" s="76">
        <v>1</v>
      </c>
      <c r="B36" s="159" t="s">
        <v>64</v>
      </c>
      <c r="C36" s="159"/>
    </row>
    <row r="37" spans="1:8" ht="45" customHeight="1">
      <c r="A37" s="75"/>
      <c r="B37" s="160" t="s">
        <v>65</v>
      </c>
      <c r="C37" s="160"/>
      <c r="D37" s="160"/>
      <c r="E37" s="160"/>
      <c r="F37" s="160"/>
      <c r="G37" s="160"/>
      <c r="H37" s="160"/>
    </row>
    <row r="38" spans="1:8" ht="25.5" customHeight="1">
      <c r="A38" s="76">
        <v>2</v>
      </c>
      <c r="B38" s="159" t="s">
        <v>66</v>
      </c>
      <c r="C38" s="159"/>
    </row>
    <row r="39" spans="1:8" ht="28.5" customHeight="1">
      <c r="A39" s="75"/>
      <c r="B39" s="160" t="s">
        <v>67</v>
      </c>
      <c r="C39" s="160"/>
      <c r="D39" s="160"/>
      <c r="E39" s="160"/>
      <c r="F39" s="160"/>
      <c r="G39" s="160"/>
      <c r="H39" s="160"/>
    </row>
    <row r="40" spans="1:8" ht="25.5" customHeight="1">
      <c r="A40" s="76">
        <v>3</v>
      </c>
      <c r="B40" s="159" t="s">
        <v>1</v>
      </c>
      <c r="C40" s="159"/>
    </row>
    <row r="41" spans="1:8" ht="31.5" customHeight="1">
      <c r="A41" s="75"/>
      <c r="B41" s="160" t="s">
        <v>68</v>
      </c>
      <c r="C41" s="160"/>
      <c r="D41" s="160"/>
      <c r="E41" s="160"/>
      <c r="F41" s="160"/>
      <c r="G41" s="160"/>
      <c r="H41" s="160"/>
    </row>
    <row r="42" spans="1:8" ht="31.5" customHeight="1">
      <c r="A42" s="75"/>
      <c r="B42" s="160" t="s">
        <v>69</v>
      </c>
      <c r="C42" s="160"/>
      <c r="D42" s="160"/>
      <c r="E42" s="160"/>
      <c r="F42" s="160"/>
      <c r="G42" s="160"/>
      <c r="H42" s="160"/>
    </row>
    <row r="43" spans="1:8" ht="31.5" customHeight="1">
      <c r="A43" s="75"/>
      <c r="B43" s="160" t="s">
        <v>70</v>
      </c>
      <c r="C43" s="160"/>
      <c r="D43" s="160"/>
      <c r="E43" s="160"/>
      <c r="F43" s="160"/>
      <c r="G43" s="160"/>
      <c r="H43" s="160"/>
    </row>
    <row r="44" spans="1:8" ht="30" customHeight="1">
      <c r="A44" s="75"/>
      <c r="B44" s="160" t="s">
        <v>71</v>
      </c>
      <c r="C44" s="160"/>
      <c r="D44" s="160"/>
      <c r="E44" s="160"/>
      <c r="F44" s="160"/>
      <c r="G44" s="160"/>
      <c r="H44" s="160"/>
    </row>
    <row r="45" spans="1:8" ht="27.75" customHeight="1">
      <c r="A45" s="75"/>
      <c r="B45" s="160" t="s">
        <v>72</v>
      </c>
      <c r="C45" s="160"/>
      <c r="D45" s="160"/>
      <c r="E45" s="160"/>
      <c r="F45" s="160"/>
      <c r="G45" s="160"/>
      <c r="H45" s="160"/>
    </row>
    <row r="46" spans="1:8" ht="25.5" customHeight="1">
      <c r="A46" s="76">
        <v>4</v>
      </c>
      <c r="B46" s="159" t="s">
        <v>73</v>
      </c>
      <c r="C46" s="159"/>
    </row>
    <row r="47" spans="1:8" ht="27.75" customHeight="1">
      <c r="A47" s="75"/>
      <c r="B47" s="160" t="s">
        <v>74</v>
      </c>
      <c r="C47" s="160"/>
      <c r="D47" s="160"/>
      <c r="E47" s="160"/>
      <c r="F47" s="160"/>
      <c r="G47" s="160"/>
      <c r="H47" s="160"/>
    </row>
    <row r="48" spans="1:8" ht="47.25" customHeight="1">
      <c r="A48" s="75"/>
      <c r="B48" s="160" t="s">
        <v>75</v>
      </c>
      <c r="C48" s="160"/>
      <c r="D48" s="160"/>
      <c r="E48" s="160"/>
      <c r="F48" s="160"/>
      <c r="G48" s="160"/>
      <c r="H48" s="160"/>
    </row>
    <row r="49" spans="1:11">
      <c r="A49" s="75"/>
      <c r="B49" s="160" t="s">
        <v>76</v>
      </c>
      <c r="C49" s="160"/>
      <c r="D49" s="160"/>
      <c r="E49" s="160"/>
      <c r="F49" s="160"/>
      <c r="G49" s="160"/>
      <c r="H49" s="160"/>
    </row>
    <row r="50" spans="1:11" ht="15" customHeight="1">
      <c r="A50" s="75"/>
      <c r="C50" s="160" t="s">
        <v>77</v>
      </c>
      <c r="D50" s="160"/>
      <c r="E50" s="160"/>
      <c r="F50" s="160"/>
      <c r="G50" s="160"/>
      <c r="H50" s="160"/>
    </row>
    <row r="51" spans="1:11" ht="15" customHeight="1">
      <c r="A51" s="75"/>
      <c r="C51" s="160" t="s">
        <v>78</v>
      </c>
      <c r="D51" s="160"/>
      <c r="E51" s="160"/>
      <c r="F51" s="160"/>
      <c r="G51" s="160"/>
      <c r="H51" s="160"/>
    </row>
    <row r="52" spans="1:11" ht="15" customHeight="1">
      <c r="A52" s="75"/>
      <c r="C52" s="160" t="s">
        <v>79</v>
      </c>
      <c r="D52" s="160"/>
      <c r="E52" s="160"/>
      <c r="F52" s="160"/>
      <c r="G52" s="160"/>
      <c r="H52" s="160"/>
    </row>
    <row r="53" spans="1:11" ht="15" customHeight="1">
      <c r="A53" s="75"/>
      <c r="C53" s="160" t="s">
        <v>80</v>
      </c>
      <c r="D53" s="160"/>
      <c r="E53" s="160"/>
      <c r="F53" s="160"/>
      <c r="G53" s="160"/>
      <c r="H53" s="160"/>
    </row>
    <row r="54" spans="1:11" ht="29.25" customHeight="1">
      <c r="A54" s="75"/>
      <c r="C54" s="160" t="s">
        <v>81</v>
      </c>
      <c r="D54" s="160"/>
      <c r="E54" s="160"/>
      <c r="F54" s="160"/>
      <c r="G54" s="160"/>
      <c r="H54" s="160"/>
    </row>
    <row r="55" spans="1:11" ht="15" customHeight="1">
      <c r="A55" s="75"/>
      <c r="B55" s="160" t="s">
        <v>82</v>
      </c>
      <c r="C55" s="160"/>
      <c r="D55" s="160"/>
      <c r="E55" s="160"/>
      <c r="F55" s="160"/>
      <c r="G55" s="160"/>
      <c r="H55" s="160"/>
    </row>
    <row r="56" spans="1:11" ht="25.5" customHeight="1">
      <c r="A56" s="76">
        <v>5</v>
      </c>
      <c r="B56" s="159" t="s">
        <v>3</v>
      </c>
      <c r="C56" s="159"/>
    </row>
    <row r="57" spans="1:11" ht="36.75" customHeight="1">
      <c r="A57" s="75"/>
      <c r="B57" s="160" t="s">
        <v>83</v>
      </c>
      <c r="C57" s="160"/>
      <c r="D57" s="160"/>
      <c r="E57" s="160"/>
      <c r="F57" s="160"/>
      <c r="G57" s="160"/>
      <c r="H57" s="160"/>
      <c r="K57" s="98"/>
    </row>
    <row r="58" spans="1:11" ht="18" customHeight="1">
      <c r="A58" s="75"/>
      <c r="B58" s="161" t="s">
        <v>84</v>
      </c>
      <c r="C58" s="161"/>
      <c r="D58" s="161"/>
      <c r="E58" s="161"/>
      <c r="F58" s="161"/>
      <c r="G58" s="161"/>
      <c r="H58" s="161"/>
    </row>
    <row r="59" spans="1:11" ht="25.5" customHeight="1">
      <c r="A59" s="76">
        <v>6</v>
      </c>
      <c r="B59" s="159" t="s">
        <v>85</v>
      </c>
      <c r="C59" s="159"/>
    </row>
    <row r="60" spans="1:11" ht="32.25" customHeight="1">
      <c r="A60" s="75"/>
      <c r="B60" s="160" t="s">
        <v>86</v>
      </c>
      <c r="C60" s="160"/>
      <c r="D60" s="160"/>
      <c r="E60" s="160"/>
      <c r="F60" s="160"/>
      <c r="G60" s="160"/>
      <c r="H60" s="160"/>
    </row>
    <row r="61" spans="1:11" ht="25.5" customHeight="1">
      <c r="A61" s="76">
        <v>7</v>
      </c>
      <c r="B61" s="159" t="s">
        <v>87</v>
      </c>
      <c r="C61" s="159"/>
    </row>
    <row r="62" spans="1:11" ht="17.25" customHeight="1">
      <c r="A62" s="75"/>
      <c r="B62" s="160" t="s">
        <v>88</v>
      </c>
      <c r="C62" s="160"/>
      <c r="D62" s="160"/>
      <c r="E62" s="160"/>
      <c r="F62" s="160"/>
      <c r="G62" s="160"/>
      <c r="H62" s="160"/>
    </row>
    <row r="63" spans="1:11" ht="25.5" customHeight="1">
      <c r="A63" s="76">
        <v>8</v>
      </c>
      <c r="B63" s="159" t="s">
        <v>89</v>
      </c>
      <c r="C63" s="159"/>
    </row>
    <row r="64" spans="1:11" ht="32.25" customHeight="1">
      <c r="A64" s="76"/>
      <c r="B64" s="160" t="s">
        <v>90</v>
      </c>
      <c r="C64" s="160"/>
      <c r="D64" s="160"/>
      <c r="E64" s="160"/>
      <c r="F64" s="160"/>
      <c r="G64" s="160"/>
      <c r="H64" s="160"/>
    </row>
    <row r="65" spans="1:8" ht="65.25" customHeight="1">
      <c r="A65" s="75"/>
      <c r="B65" s="160" t="s">
        <v>91</v>
      </c>
      <c r="C65" s="160"/>
      <c r="D65" s="160"/>
      <c r="E65" s="160"/>
      <c r="F65" s="160"/>
      <c r="G65" s="160"/>
      <c r="H65" s="160"/>
    </row>
    <row r="66" spans="1:8" ht="25.5" customHeight="1">
      <c r="A66" s="76">
        <v>9</v>
      </c>
      <c r="B66" s="159" t="s">
        <v>92</v>
      </c>
      <c r="C66" s="159"/>
    </row>
    <row r="67" spans="1:8" ht="49.5" customHeight="1">
      <c r="A67" s="75"/>
      <c r="B67" s="160" t="s">
        <v>93</v>
      </c>
      <c r="C67" s="160"/>
      <c r="D67" s="160"/>
      <c r="E67" s="160"/>
      <c r="F67" s="160"/>
      <c r="G67" s="160"/>
      <c r="H67" s="160"/>
    </row>
  </sheetData>
  <mergeCells count="36">
    <mergeCell ref="B3:H3"/>
    <mergeCell ref="B36:C36"/>
    <mergeCell ref="B24:D24"/>
    <mergeCell ref="B7:D7"/>
    <mergeCell ref="B17:E17"/>
    <mergeCell ref="B46:C46"/>
    <mergeCell ref="B43:H43"/>
    <mergeCell ref="B44:H44"/>
    <mergeCell ref="B45:H45"/>
    <mergeCell ref="B47:H47"/>
    <mergeCell ref="B38:C38"/>
    <mergeCell ref="B37:H37"/>
    <mergeCell ref="B39:H39"/>
    <mergeCell ref="B41:H41"/>
    <mergeCell ref="B42:H42"/>
    <mergeCell ref="B40:C40"/>
    <mergeCell ref="B60:H60"/>
    <mergeCell ref="B62:H62"/>
    <mergeCell ref="B48:H48"/>
    <mergeCell ref="B49:H49"/>
    <mergeCell ref="B56:C56"/>
    <mergeCell ref="B59:C59"/>
    <mergeCell ref="B61:C61"/>
    <mergeCell ref="B55:H55"/>
    <mergeCell ref="B57:H57"/>
    <mergeCell ref="B58:H58"/>
    <mergeCell ref="C54:H54"/>
    <mergeCell ref="C50:H50"/>
    <mergeCell ref="C51:H51"/>
    <mergeCell ref="C52:H52"/>
    <mergeCell ref="C53:H53"/>
    <mergeCell ref="B63:C63"/>
    <mergeCell ref="B64:H64"/>
    <mergeCell ref="B67:H67"/>
    <mergeCell ref="B66:C66"/>
    <mergeCell ref="B65:H65"/>
  </mergeCells>
  <phoneticPr fontId="11" type="noConversion"/>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4"/>
  <sheetViews>
    <sheetView workbookViewId="0">
      <selection activeCell="J34" sqref="J34"/>
    </sheetView>
  </sheetViews>
  <sheetFormatPr baseColWidth="10" defaultColWidth="11.42578125" defaultRowHeight="15"/>
  <cols>
    <col min="1" max="1" width="16.7109375" style="1" customWidth="1"/>
    <col min="2" max="2" width="8" style="5" customWidth="1"/>
    <col min="3" max="3" width="11.140625" style="5" customWidth="1"/>
    <col min="4" max="4" width="12.5703125" style="1" customWidth="1"/>
    <col min="5" max="5" width="9.85546875" style="1" customWidth="1"/>
    <col min="6" max="6" width="12.42578125" style="1" customWidth="1"/>
    <col min="7" max="7" width="14.140625" style="1" customWidth="1"/>
    <col min="8" max="8" width="11.5703125" style="20" customWidth="1"/>
    <col min="9" max="9" width="12.28515625" style="1" customWidth="1"/>
  </cols>
  <sheetData>
    <row r="1" spans="1:9" ht="30" customHeight="1">
      <c r="A1" s="159" t="s">
        <v>94</v>
      </c>
      <c r="B1" s="159"/>
      <c r="C1" s="159"/>
      <c r="D1" s="159"/>
      <c r="E1" s="159"/>
      <c r="F1" s="159"/>
      <c r="G1" s="159"/>
      <c r="H1" s="164"/>
      <c r="I1" s="159"/>
    </row>
    <row r="2" spans="1:9">
      <c r="A2" s="162" t="s">
        <v>95</v>
      </c>
      <c r="B2" s="162"/>
      <c r="C2" s="162"/>
      <c r="D2" s="162"/>
      <c r="E2" s="162"/>
      <c r="F2" s="162"/>
      <c r="G2" s="162"/>
      <c r="H2" s="165"/>
      <c r="I2" s="162"/>
    </row>
    <row r="3" spans="1:9">
      <c r="A3" s="3"/>
      <c r="H3" s="17"/>
      <c r="I3" s="12"/>
    </row>
    <row r="4" spans="1:9" s="1" customFormat="1" ht="45">
      <c r="A4" s="8" t="s">
        <v>96</v>
      </c>
      <c r="B4" s="9"/>
      <c r="C4" s="9" t="s">
        <v>27</v>
      </c>
      <c r="D4" s="8" t="s">
        <v>97</v>
      </c>
      <c r="E4" s="8" t="s">
        <v>98</v>
      </c>
      <c r="F4" s="8" t="s">
        <v>99</v>
      </c>
      <c r="G4" s="8" t="s">
        <v>100</v>
      </c>
      <c r="H4" s="18" t="s">
        <v>30</v>
      </c>
      <c r="I4" s="10" t="s">
        <v>101</v>
      </c>
    </row>
    <row r="5" spans="1:9" ht="30">
      <c r="A5" s="13" t="s">
        <v>102</v>
      </c>
      <c r="B5" s="14" t="s">
        <v>103</v>
      </c>
      <c r="C5" s="14" t="s">
        <v>104</v>
      </c>
      <c r="D5" s="13" t="s">
        <v>105</v>
      </c>
      <c r="E5" s="13"/>
      <c r="F5" s="13"/>
      <c r="G5" s="13"/>
      <c r="H5" s="19">
        <v>1</v>
      </c>
      <c r="I5" s="15">
        <f>H5*G5</f>
        <v>0</v>
      </c>
    </row>
    <row r="6" spans="1:9" ht="30">
      <c r="A6" s="13" t="s">
        <v>106</v>
      </c>
      <c r="B6" s="14" t="s">
        <v>107</v>
      </c>
      <c r="C6" s="14" t="s">
        <v>104</v>
      </c>
      <c r="D6" s="13" t="s">
        <v>108</v>
      </c>
      <c r="E6" s="13"/>
      <c r="F6" s="13"/>
      <c r="G6" s="13"/>
      <c r="H6" s="19">
        <v>1</v>
      </c>
      <c r="I6" s="15">
        <f t="shared" ref="I6:I69" si="0">H6*G6</f>
        <v>0</v>
      </c>
    </row>
    <row r="7" spans="1:9" ht="30">
      <c r="A7" s="13" t="s">
        <v>106</v>
      </c>
      <c r="B7" s="14" t="s">
        <v>109</v>
      </c>
      <c r="C7" s="14" t="s">
        <v>110</v>
      </c>
      <c r="D7" s="13"/>
      <c r="E7" s="13"/>
      <c r="F7" s="13"/>
      <c r="G7" s="13"/>
      <c r="H7" s="19">
        <v>1</v>
      </c>
      <c r="I7" s="15">
        <f t="shared" si="0"/>
        <v>0</v>
      </c>
    </row>
    <row r="8" spans="1:9" ht="30">
      <c r="A8" s="13" t="s">
        <v>111</v>
      </c>
      <c r="B8" s="14" t="s">
        <v>112</v>
      </c>
      <c r="C8" s="14" t="s">
        <v>104</v>
      </c>
      <c r="D8" s="13" t="s">
        <v>113</v>
      </c>
      <c r="E8" s="13"/>
      <c r="F8" s="13"/>
      <c r="G8" s="13"/>
      <c r="H8" s="19">
        <v>1</v>
      </c>
      <c r="I8" s="15">
        <f t="shared" si="0"/>
        <v>0</v>
      </c>
    </row>
    <row r="9" spans="1:9">
      <c r="A9" s="13" t="s">
        <v>111</v>
      </c>
      <c r="B9" s="14" t="s">
        <v>112</v>
      </c>
      <c r="C9" s="14" t="s">
        <v>34</v>
      </c>
      <c r="D9" s="13"/>
      <c r="E9" s="13"/>
      <c r="F9" s="13"/>
      <c r="G9" s="13"/>
      <c r="H9" s="19">
        <v>1</v>
      </c>
      <c r="I9" s="15">
        <f t="shared" si="0"/>
        <v>0</v>
      </c>
    </row>
    <row r="10" spans="1:9">
      <c r="A10" s="13" t="s">
        <v>111</v>
      </c>
      <c r="B10" s="14" t="s">
        <v>112</v>
      </c>
      <c r="C10" s="14" t="s">
        <v>110</v>
      </c>
      <c r="D10" s="13"/>
      <c r="E10" s="13"/>
      <c r="F10" s="13"/>
      <c r="G10" s="13"/>
      <c r="H10" s="19">
        <v>1</v>
      </c>
      <c r="I10" s="15">
        <f t="shared" si="0"/>
        <v>0</v>
      </c>
    </row>
    <row r="11" spans="1:9" ht="30">
      <c r="A11" s="13" t="s">
        <v>114</v>
      </c>
      <c r="B11" s="14" t="s">
        <v>115</v>
      </c>
      <c r="C11" s="14" t="s">
        <v>104</v>
      </c>
      <c r="D11" s="13" t="s">
        <v>116</v>
      </c>
      <c r="E11" s="13"/>
      <c r="F11" s="13"/>
      <c r="G11" s="13"/>
      <c r="H11" s="19">
        <v>1</v>
      </c>
      <c r="I11" s="15">
        <f t="shared" si="0"/>
        <v>0</v>
      </c>
    </row>
    <row r="12" spans="1:9">
      <c r="A12" s="13" t="s">
        <v>114</v>
      </c>
      <c r="B12" s="14" t="s">
        <v>115</v>
      </c>
      <c r="C12" s="14" t="s">
        <v>34</v>
      </c>
      <c r="D12" s="13"/>
      <c r="E12" s="13"/>
      <c r="F12" s="13"/>
      <c r="G12" s="13"/>
      <c r="H12" s="19">
        <v>1</v>
      </c>
      <c r="I12" s="15">
        <f t="shared" si="0"/>
        <v>0</v>
      </c>
    </row>
    <row r="13" spans="1:9">
      <c r="A13" s="13" t="s">
        <v>114</v>
      </c>
      <c r="B13" s="14" t="s">
        <v>115</v>
      </c>
      <c r="C13" s="14" t="s">
        <v>110</v>
      </c>
      <c r="D13" s="13"/>
      <c r="E13" s="13"/>
      <c r="F13" s="13"/>
      <c r="G13" s="13"/>
      <c r="H13" s="19">
        <v>1</v>
      </c>
      <c r="I13" s="15">
        <f t="shared" si="0"/>
        <v>0</v>
      </c>
    </row>
    <row r="14" spans="1:9">
      <c r="A14" s="13" t="s">
        <v>117</v>
      </c>
      <c r="B14" s="14" t="s">
        <v>118</v>
      </c>
      <c r="C14" s="14" t="s">
        <v>104</v>
      </c>
      <c r="D14" s="13"/>
      <c r="E14" s="16" t="s">
        <v>119</v>
      </c>
      <c r="F14" s="13"/>
      <c r="G14" s="13"/>
      <c r="H14" s="19">
        <v>1</v>
      </c>
      <c r="I14" s="15">
        <f t="shared" si="0"/>
        <v>0</v>
      </c>
    </row>
    <row r="15" spans="1:9">
      <c r="A15" s="13" t="s">
        <v>120</v>
      </c>
      <c r="B15" s="14" t="s">
        <v>121</v>
      </c>
      <c r="C15" s="14" t="s">
        <v>104</v>
      </c>
      <c r="D15" s="13"/>
      <c r="E15" s="16" t="s">
        <v>119</v>
      </c>
      <c r="F15" s="13"/>
      <c r="G15" s="13"/>
      <c r="H15" s="19">
        <v>1</v>
      </c>
      <c r="I15" s="15">
        <f t="shared" si="0"/>
        <v>0</v>
      </c>
    </row>
    <row r="16" spans="1:9">
      <c r="A16" s="13" t="s">
        <v>120</v>
      </c>
      <c r="B16" s="14" t="s">
        <v>121</v>
      </c>
      <c r="C16" s="14" t="s">
        <v>122</v>
      </c>
      <c r="D16" s="13"/>
      <c r="E16" s="13"/>
      <c r="F16" s="13"/>
      <c r="G16" s="13"/>
      <c r="H16" s="19">
        <v>1</v>
      </c>
      <c r="I16" s="15">
        <f t="shared" si="0"/>
        <v>0</v>
      </c>
    </row>
    <row r="17" spans="1:9">
      <c r="A17" s="13" t="s">
        <v>123</v>
      </c>
      <c r="B17" s="14" t="s">
        <v>124</v>
      </c>
      <c r="C17" s="14" t="s">
        <v>104</v>
      </c>
      <c r="D17" s="13"/>
      <c r="E17" s="16" t="s">
        <v>119</v>
      </c>
      <c r="F17" s="13"/>
      <c r="G17" s="13"/>
      <c r="H17" s="19">
        <v>1</v>
      </c>
      <c r="I17" s="15">
        <f t="shared" si="0"/>
        <v>0</v>
      </c>
    </row>
    <row r="18" spans="1:9">
      <c r="A18" s="13" t="s">
        <v>123</v>
      </c>
      <c r="B18" s="14" t="s">
        <v>124</v>
      </c>
      <c r="C18" s="14" t="s">
        <v>122</v>
      </c>
      <c r="D18" s="13"/>
      <c r="E18" s="13"/>
      <c r="F18" s="13"/>
      <c r="G18" s="13"/>
      <c r="H18" s="19">
        <v>1</v>
      </c>
      <c r="I18" s="15">
        <f t="shared" si="0"/>
        <v>0</v>
      </c>
    </row>
    <row r="19" spans="1:9">
      <c r="A19" s="13" t="s">
        <v>123</v>
      </c>
      <c r="B19" s="14" t="s">
        <v>124</v>
      </c>
      <c r="C19" s="14" t="s">
        <v>34</v>
      </c>
      <c r="D19" s="13"/>
      <c r="E19" s="13" t="s">
        <v>125</v>
      </c>
      <c r="F19" s="13"/>
      <c r="G19" s="13"/>
      <c r="H19" s="19">
        <v>1</v>
      </c>
      <c r="I19" s="15">
        <f t="shared" si="0"/>
        <v>0</v>
      </c>
    </row>
    <row r="20" spans="1:9">
      <c r="A20" s="13" t="s">
        <v>126</v>
      </c>
      <c r="B20" s="14" t="s">
        <v>127</v>
      </c>
      <c r="C20" s="14" t="s">
        <v>104</v>
      </c>
      <c r="D20" s="13"/>
      <c r="E20" s="16" t="s">
        <v>119</v>
      </c>
      <c r="F20" s="13"/>
      <c r="G20" s="13"/>
      <c r="H20" s="19">
        <v>1</v>
      </c>
      <c r="I20" s="15">
        <f t="shared" si="0"/>
        <v>0</v>
      </c>
    </row>
    <row r="21" spans="1:9">
      <c r="A21" s="13" t="s">
        <v>126</v>
      </c>
      <c r="B21" s="14" t="s">
        <v>127</v>
      </c>
      <c r="C21" s="14" t="s">
        <v>122</v>
      </c>
      <c r="D21" s="13"/>
      <c r="E21" s="13"/>
      <c r="F21" s="13"/>
      <c r="G21" s="13"/>
      <c r="H21" s="19">
        <v>1</v>
      </c>
      <c r="I21" s="15">
        <f t="shared" si="0"/>
        <v>0</v>
      </c>
    </row>
    <row r="22" spans="1:9">
      <c r="A22" s="13" t="s">
        <v>126</v>
      </c>
      <c r="B22" s="14" t="s">
        <v>127</v>
      </c>
      <c r="C22" s="14" t="s">
        <v>34</v>
      </c>
      <c r="D22" s="13"/>
      <c r="E22" s="13" t="s">
        <v>128</v>
      </c>
      <c r="F22" s="13"/>
      <c r="G22" s="13"/>
      <c r="H22" s="19">
        <v>1</v>
      </c>
      <c r="I22" s="15">
        <f t="shared" si="0"/>
        <v>0</v>
      </c>
    </row>
    <row r="23" spans="1:9">
      <c r="A23" s="13" t="s">
        <v>129</v>
      </c>
      <c r="B23" s="14" t="s">
        <v>130</v>
      </c>
      <c r="C23" s="14" t="s">
        <v>104</v>
      </c>
      <c r="D23" s="13"/>
      <c r="E23" s="16" t="s">
        <v>119</v>
      </c>
      <c r="F23" s="13"/>
      <c r="G23" s="13"/>
      <c r="H23" s="19">
        <v>1</v>
      </c>
      <c r="I23" s="15">
        <f t="shared" si="0"/>
        <v>0</v>
      </c>
    </row>
    <row r="24" spans="1:9">
      <c r="A24" s="13" t="s">
        <v>129</v>
      </c>
      <c r="B24" s="14" t="s">
        <v>130</v>
      </c>
      <c r="C24" s="14" t="s">
        <v>122</v>
      </c>
      <c r="D24" s="13"/>
      <c r="E24" s="13"/>
      <c r="F24" s="13"/>
      <c r="G24" s="13"/>
      <c r="H24" s="19">
        <v>1</v>
      </c>
      <c r="I24" s="15">
        <f t="shared" si="0"/>
        <v>0</v>
      </c>
    </row>
    <row r="25" spans="1:9">
      <c r="A25" s="13" t="s">
        <v>131</v>
      </c>
      <c r="B25" s="14" t="s">
        <v>132</v>
      </c>
      <c r="C25" s="14" t="s">
        <v>104</v>
      </c>
      <c r="D25" s="13"/>
      <c r="E25" s="16" t="s">
        <v>119</v>
      </c>
      <c r="F25" s="13"/>
      <c r="G25" s="13"/>
      <c r="H25" s="19">
        <v>1</v>
      </c>
      <c r="I25" s="15">
        <f t="shared" si="0"/>
        <v>0</v>
      </c>
    </row>
    <row r="26" spans="1:9">
      <c r="A26" s="13" t="s">
        <v>131</v>
      </c>
      <c r="B26" s="14" t="s">
        <v>132</v>
      </c>
      <c r="C26" s="14" t="s">
        <v>122</v>
      </c>
      <c r="D26" s="13"/>
      <c r="E26" s="13"/>
      <c r="F26" s="13"/>
      <c r="G26" s="13"/>
      <c r="H26" s="19">
        <v>1</v>
      </c>
      <c r="I26" s="15">
        <f t="shared" si="0"/>
        <v>0</v>
      </c>
    </row>
    <row r="27" spans="1:9">
      <c r="A27" s="13" t="s">
        <v>131</v>
      </c>
      <c r="B27" s="14" t="s">
        <v>132</v>
      </c>
      <c r="C27" s="14" t="s">
        <v>34</v>
      </c>
      <c r="D27" s="13"/>
      <c r="E27" s="13" t="s">
        <v>133</v>
      </c>
      <c r="F27" s="13"/>
      <c r="G27" s="13"/>
      <c r="H27" s="19">
        <v>1</v>
      </c>
      <c r="I27" s="15">
        <f t="shared" si="0"/>
        <v>0</v>
      </c>
    </row>
    <row r="28" spans="1:9">
      <c r="A28" s="13" t="s">
        <v>134</v>
      </c>
      <c r="B28" s="14" t="s">
        <v>135</v>
      </c>
      <c r="C28" s="14" t="s">
        <v>104</v>
      </c>
      <c r="D28" s="13"/>
      <c r="E28" s="16" t="s">
        <v>136</v>
      </c>
      <c r="F28" s="13"/>
      <c r="G28" s="13"/>
      <c r="H28" s="19">
        <v>1</v>
      </c>
      <c r="I28" s="15">
        <f t="shared" si="0"/>
        <v>0</v>
      </c>
    </row>
    <row r="29" spans="1:9">
      <c r="A29" s="13" t="s">
        <v>134</v>
      </c>
      <c r="B29" s="14" t="s">
        <v>135</v>
      </c>
      <c r="C29" s="14" t="s">
        <v>122</v>
      </c>
      <c r="D29" s="13"/>
      <c r="E29" s="13"/>
      <c r="F29" s="13"/>
      <c r="G29" s="13"/>
      <c r="H29" s="19">
        <v>1</v>
      </c>
      <c r="I29" s="15">
        <f t="shared" si="0"/>
        <v>0</v>
      </c>
    </row>
    <row r="30" spans="1:9">
      <c r="A30" s="13" t="s">
        <v>134</v>
      </c>
      <c r="B30" s="14" t="s">
        <v>135</v>
      </c>
      <c r="C30" s="14" t="s">
        <v>34</v>
      </c>
      <c r="D30" s="13"/>
      <c r="E30" s="13" t="s">
        <v>137</v>
      </c>
      <c r="F30" s="13"/>
      <c r="G30" s="13"/>
      <c r="H30" s="19">
        <v>1</v>
      </c>
      <c r="I30" s="15">
        <f t="shared" si="0"/>
        <v>0</v>
      </c>
    </row>
    <row r="31" spans="1:9">
      <c r="A31" s="13" t="s">
        <v>138</v>
      </c>
      <c r="B31" s="14" t="s">
        <v>139</v>
      </c>
      <c r="C31" s="14" t="s">
        <v>104</v>
      </c>
      <c r="D31" s="13"/>
      <c r="E31" s="16" t="s">
        <v>136</v>
      </c>
      <c r="F31" s="13"/>
      <c r="G31" s="13"/>
      <c r="H31" s="19">
        <v>1</v>
      </c>
      <c r="I31" s="15">
        <f t="shared" si="0"/>
        <v>0</v>
      </c>
    </row>
    <row r="32" spans="1:9">
      <c r="A32" s="13" t="s">
        <v>138</v>
      </c>
      <c r="B32" s="14" t="s">
        <v>139</v>
      </c>
      <c r="C32" s="14" t="s">
        <v>122</v>
      </c>
      <c r="D32" s="13"/>
      <c r="E32" s="13"/>
      <c r="F32" s="13"/>
      <c r="G32" s="13"/>
      <c r="H32" s="19">
        <v>1</v>
      </c>
      <c r="I32" s="15">
        <f t="shared" si="0"/>
        <v>0</v>
      </c>
    </row>
    <row r="33" spans="1:9">
      <c r="A33" s="13" t="s">
        <v>138</v>
      </c>
      <c r="B33" s="14" t="s">
        <v>139</v>
      </c>
      <c r="C33" s="14" t="s">
        <v>34</v>
      </c>
      <c r="D33" s="13"/>
      <c r="E33" s="13" t="s">
        <v>140</v>
      </c>
      <c r="F33" s="13"/>
      <c r="G33" s="13"/>
      <c r="H33" s="19">
        <v>1</v>
      </c>
      <c r="I33" s="15">
        <f t="shared" si="0"/>
        <v>0</v>
      </c>
    </row>
    <row r="34" spans="1:9" ht="30">
      <c r="A34" s="13" t="s">
        <v>141</v>
      </c>
      <c r="B34" s="14" t="s">
        <v>142</v>
      </c>
      <c r="C34" s="14" t="s">
        <v>104</v>
      </c>
      <c r="D34" s="13"/>
      <c r="E34" s="16" t="s">
        <v>143</v>
      </c>
      <c r="F34" s="13"/>
      <c r="G34" s="13"/>
      <c r="H34" s="19">
        <v>1</v>
      </c>
      <c r="I34" s="15">
        <f t="shared" si="0"/>
        <v>0</v>
      </c>
    </row>
    <row r="35" spans="1:9" ht="30">
      <c r="A35" s="13" t="s">
        <v>144</v>
      </c>
      <c r="B35" s="14" t="s">
        <v>145</v>
      </c>
      <c r="C35" s="14" t="s">
        <v>104</v>
      </c>
      <c r="D35" s="13"/>
      <c r="E35" s="16" t="s">
        <v>146</v>
      </c>
      <c r="F35" s="13"/>
      <c r="G35" s="13"/>
      <c r="H35" s="19">
        <v>1</v>
      </c>
      <c r="I35" s="15">
        <f t="shared" si="0"/>
        <v>0</v>
      </c>
    </row>
    <row r="36" spans="1:9" ht="30">
      <c r="A36" s="13" t="s">
        <v>147</v>
      </c>
      <c r="B36" s="14" t="s">
        <v>148</v>
      </c>
      <c r="C36" s="14" t="s">
        <v>104</v>
      </c>
      <c r="D36" s="13"/>
      <c r="E36" s="16" t="s">
        <v>143</v>
      </c>
      <c r="F36" s="13"/>
      <c r="G36" s="13"/>
      <c r="H36" s="19">
        <v>1</v>
      </c>
      <c r="I36" s="15">
        <f t="shared" si="0"/>
        <v>0</v>
      </c>
    </row>
    <row r="37" spans="1:9" ht="30">
      <c r="A37" s="13" t="s">
        <v>149</v>
      </c>
      <c r="B37" s="14" t="s">
        <v>150</v>
      </c>
      <c r="C37" s="14" t="s">
        <v>104</v>
      </c>
      <c r="D37" s="13"/>
      <c r="E37" s="16" t="s">
        <v>151</v>
      </c>
      <c r="F37" s="13"/>
      <c r="G37" s="13"/>
      <c r="H37" s="19">
        <v>1</v>
      </c>
      <c r="I37" s="15">
        <f t="shared" si="0"/>
        <v>0</v>
      </c>
    </row>
    <row r="38" spans="1:9">
      <c r="A38" s="13" t="s">
        <v>152</v>
      </c>
      <c r="B38" s="14"/>
      <c r="C38" s="14" t="s">
        <v>104</v>
      </c>
      <c r="D38" s="13"/>
      <c r="E38" s="16" t="s">
        <v>136</v>
      </c>
      <c r="F38" s="13"/>
      <c r="G38" s="13"/>
      <c r="H38" s="19">
        <v>1</v>
      </c>
      <c r="I38" s="15">
        <f t="shared" si="0"/>
        <v>0</v>
      </c>
    </row>
    <row r="39" spans="1:9">
      <c r="A39" s="13" t="s">
        <v>153</v>
      </c>
      <c r="B39" s="14" t="s">
        <v>154</v>
      </c>
      <c r="C39" s="14" t="s">
        <v>122</v>
      </c>
      <c r="D39" s="13"/>
      <c r="E39" s="13"/>
      <c r="F39" s="13"/>
      <c r="G39" s="13"/>
      <c r="H39" s="19">
        <v>1</v>
      </c>
      <c r="I39" s="15">
        <f t="shared" si="0"/>
        <v>0</v>
      </c>
    </row>
    <row r="40" spans="1:9" ht="45">
      <c r="A40" s="13" t="s">
        <v>155</v>
      </c>
      <c r="B40" s="14"/>
      <c r="C40" s="14" t="s">
        <v>122</v>
      </c>
      <c r="D40" s="13"/>
      <c r="E40" s="13"/>
      <c r="F40" s="13"/>
      <c r="G40" s="13"/>
      <c r="H40" s="19">
        <v>1</v>
      </c>
      <c r="I40" s="15">
        <f t="shared" si="0"/>
        <v>0</v>
      </c>
    </row>
    <row r="41" spans="1:9">
      <c r="A41" s="13" t="s">
        <v>156</v>
      </c>
      <c r="B41" s="14"/>
      <c r="C41" s="14" t="s">
        <v>122</v>
      </c>
      <c r="D41" s="13"/>
      <c r="E41" s="13"/>
      <c r="F41" s="13"/>
      <c r="G41" s="13"/>
      <c r="H41" s="19">
        <v>1</v>
      </c>
      <c r="I41" s="15">
        <f t="shared" si="0"/>
        <v>0</v>
      </c>
    </row>
    <row r="42" spans="1:9">
      <c r="A42" s="13" t="s">
        <v>157</v>
      </c>
      <c r="B42" s="14" t="s">
        <v>158</v>
      </c>
      <c r="C42" s="14" t="s">
        <v>122</v>
      </c>
      <c r="D42" s="13"/>
      <c r="E42" s="13"/>
      <c r="F42" s="13"/>
      <c r="G42" s="13"/>
      <c r="H42" s="19">
        <v>1</v>
      </c>
      <c r="I42" s="15">
        <f t="shared" si="0"/>
        <v>0</v>
      </c>
    </row>
    <row r="43" spans="1:9">
      <c r="A43" s="13" t="s">
        <v>159</v>
      </c>
      <c r="B43" s="14" t="s">
        <v>160</v>
      </c>
      <c r="C43" s="14" t="s">
        <v>122</v>
      </c>
      <c r="D43" s="13"/>
      <c r="E43" s="13"/>
      <c r="F43" s="13"/>
      <c r="G43" s="13"/>
      <c r="H43" s="19">
        <v>1</v>
      </c>
      <c r="I43" s="15">
        <f t="shared" si="0"/>
        <v>0</v>
      </c>
    </row>
    <row r="44" spans="1:9">
      <c r="A44" s="13" t="s">
        <v>159</v>
      </c>
      <c r="B44" s="14"/>
      <c r="C44" s="14" t="s">
        <v>34</v>
      </c>
      <c r="D44" s="13"/>
      <c r="E44" s="13"/>
      <c r="F44" s="13"/>
      <c r="G44" s="13"/>
      <c r="H44" s="19">
        <v>1</v>
      </c>
      <c r="I44" s="15">
        <f t="shared" si="0"/>
        <v>0</v>
      </c>
    </row>
    <row r="45" spans="1:9">
      <c r="A45" s="13" t="s">
        <v>161</v>
      </c>
      <c r="B45" s="14" t="s">
        <v>162</v>
      </c>
      <c r="C45" s="14" t="s">
        <v>122</v>
      </c>
      <c r="D45" s="13"/>
      <c r="E45" s="13"/>
      <c r="F45" s="13"/>
      <c r="G45" s="13"/>
      <c r="H45" s="19">
        <v>1</v>
      </c>
      <c r="I45" s="15">
        <f t="shared" si="0"/>
        <v>0</v>
      </c>
    </row>
    <row r="46" spans="1:9">
      <c r="A46" s="13" t="s">
        <v>163</v>
      </c>
      <c r="B46" s="14"/>
      <c r="C46" s="14" t="s">
        <v>122</v>
      </c>
      <c r="D46" s="13"/>
      <c r="E46" s="13"/>
      <c r="F46" s="13"/>
      <c r="G46" s="13"/>
      <c r="H46" s="19">
        <v>1</v>
      </c>
      <c r="I46" s="15">
        <f t="shared" si="0"/>
        <v>0</v>
      </c>
    </row>
    <row r="47" spans="1:9">
      <c r="A47" s="13" t="s">
        <v>164</v>
      </c>
      <c r="B47" s="14"/>
      <c r="C47" s="14" t="s">
        <v>122</v>
      </c>
      <c r="D47" s="13"/>
      <c r="E47" s="13"/>
      <c r="F47" s="13"/>
      <c r="G47" s="13"/>
      <c r="H47" s="19">
        <v>1</v>
      </c>
      <c r="I47" s="15">
        <f t="shared" si="0"/>
        <v>0</v>
      </c>
    </row>
    <row r="48" spans="1:9">
      <c r="A48" s="13" t="s">
        <v>165</v>
      </c>
      <c r="B48" s="14"/>
      <c r="C48" s="14" t="s">
        <v>122</v>
      </c>
      <c r="D48" s="13"/>
      <c r="E48" s="13"/>
      <c r="F48" s="13"/>
      <c r="G48" s="13"/>
      <c r="H48" s="19">
        <v>1</v>
      </c>
      <c r="I48" s="15">
        <f t="shared" si="0"/>
        <v>0</v>
      </c>
    </row>
    <row r="49" spans="1:9">
      <c r="A49" s="13" t="s">
        <v>166</v>
      </c>
      <c r="B49" s="14"/>
      <c r="C49" s="14" t="s">
        <v>122</v>
      </c>
      <c r="D49" s="13"/>
      <c r="E49" s="13"/>
      <c r="F49" s="13"/>
      <c r="G49" s="13"/>
      <c r="H49" s="19">
        <v>1</v>
      </c>
      <c r="I49" s="15">
        <f t="shared" si="0"/>
        <v>0</v>
      </c>
    </row>
    <row r="50" spans="1:9">
      <c r="A50" s="13" t="s">
        <v>166</v>
      </c>
      <c r="B50" s="14"/>
      <c r="C50" s="14" t="s">
        <v>34</v>
      </c>
      <c r="D50" s="13"/>
      <c r="E50" s="13"/>
      <c r="F50" s="13"/>
      <c r="G50" s="13"/>
      <c r="H50" s="19">
        <v>1</v>
      </c>
      <c r="I50" s="15">
        <f t="shared" si="0"/>
        <v>0</v>
      </c>
    </row>
    <row r="51" spans="1:9">
      <c r="A51" s="13" t="s">
        <v>166</v>
      </c>
      <c r="B51" s="14"/>
      <c r="C51" s="14" t="s">
        <v>110</v>
      </c>
      <c r="D51" s="13"/>
      <c r="E51" s="13"/>
      <c r="F51" s="13"/>
      <c r="G51" s="13"/>
      <c r="H51" s="19">
        <v>1</v>
      </c>
      <c r="I51" s="15">
        <f t="shared" si="0"/>
        <v>0</v>
      </c>
    </row>
    <row r="52" spans="1:9" ht="26.25">
      <c r="A52" s="13" t="s">
        <v>166</v>
      </c>
      <c r="B52" s="14"/>
      <c r="C52" s="14" t="s">
        <v>167</v>
      </c>
      <c r="D52" s="13"/>
      <c r="E52" s="13"/>
      <c r="F52" s="13"/>
      <c r="G52" s="13"/>
      <c r="H52" s="19">
        <v>1</v>
      </c>
      <c r="I52" s="15">
        <f t="shared" si="0"/>
        <v>0</v>
      </c>
    </row>
    <row r="53" spans="1:9" ht="30">
      <c r="A53" s="13" t="s">
        <v>168</v>
      </c>
      <c r="B53" s="14"/>
      <c r="C53" s="14" t="s">
        <v>34</v>
      </c>
      <c r="D53" s="13" t="s">
        <v>169</v>
      </c>
      <c r="E53" s="13"/>
      <c r="F53" s="13"/>
      <c r="G53" s="13"/>
      <c r="H53" s="19">
        <v>1</v>
      </c>
      <c r="I53" s="15">
        <f t="shared" si="0"/>
        <v>0</v>
      </c>
    </row>
    <row r="54" spans="1:9" ht="30">
      <c r="A54" s="13" t="s">
        <v>170</v>
      </c>
      <c r="B54" s="14"/>
      <c r="C54" s="14" t="s">
        <v>34</v>
      </c>
      <c r="D54" s="13" t="s">
        <v>169</v>
      </c>
      <c r="E54" s="13"/>
      <c r="F54" s="13"/>
      <c r="G54" s="13"/>
      <c r="H54" s="19">
        <v>1</v>
      </c>
      <c r="I54" s="15">
        <f t="shared" si="0"/>
        <v>0</v>
      </c>
    </row>
    <row r="55" spans="1:9" ht="30">
      <c r="A55" s="13" t="s">
        <v>171</v>
      </c>
      <c r="B55" s="14"/>
      <c r="C55" s="14" t="s">
        <v>34</v>
      </c>
      <c r="D55" s="13" t="s">
        <v>172</v>
      </c>
      <c r="E55" s="13"/>
      <c r="F55" s="13"/>
      <c r="G55" s="13"/>
      <c r="H55" s="19">
        <v>1</v>
      </c>
      <c r="I55" s="15">
        <f t="shared" si="0"/>
        <v>0</v>
      </c>
    </row>
    <row r="56" spans="1:9" ht="26.25">
      <c r="A56" s="13" t="s">
        <v>173</v>
      </c>
      <c r="B56" s="14"/>
      <c r="C56" s="14" t="s">
        <v>167</v>
      </c>
      <c r="D56" s="13"/>
      <c r="E56" s="13"/>
      <c r="F56" s="13"/>
      <c r="G56" s="13"/>
      <c r="H56" s="19">
        <v>1</v>
      </c>
      <c r="I56" s="15">
        <f t="shared" si="0"/>
        <v>0</v>
      </c>
    </row>
    <row r="57" spans="1:9" ht="30">
      <c r="A57" s="13" t="s">
        <v>174</v>
      </c>
      <c r="B57" s="14"/>
      <c r="C57" s="14" t="s">
        <v>34</v>
      </c>
      <c r="D57" s="13" t="s">
        <v>175</v>
      </c>
      <c r="E57" s="13"/>
      <c r="F57" s="13"/>
      <c r="G57" s="13"/>
      <c r="H57" s="19">
        <v>1</v>
      </c>
      <c r="I57" s="15">
        <f t="shared" si="0"/>
        <v>0</v>
      </c>
    </row>
    <row r="58" spans="1:9">
      <c r="A58" s="13" t="s">
        <v>174</v>
      </c>
      <c r="B58" s="14"/>
      <c r="C58" s="14" t="s">
        <v>110</v>
      </c>
      <c r="D58" s="13"/>
      <c r="E58" s="13"/>
      <c r="F58" s="13"/>
      <c r="G58" s="13"/>
      <c r="H58" s="19">
        <v>1</v>
      </c>
      <c r="I58" s="15">
        <f t="shared" si="0"/>
        <v>0</v>
      </c>
    </row>
    <row r="59" spans="1:9" ht="30">
      <c r="A59" s="13" t="s">
        <v>176</v>
      </c>
      <c r="B59" s="14"/>
      <c r="C59" s="14" t="s">
        <v>34</v>
      </c>
      <c r="D59" s="13" t="s">
        <v>177</v>
      </c>
      <c r="E59" s="13"/>
      <c r="F59" s="13"/>
      <c r="G59" s="13"/>
      <c r="H59" s="19">
        <v>1</v>
      </c>
      <c r="I59" s="15">
        <f t="shared" si="0"/>
        <v>0</v>
      </c>
    </row>
    <row r="60" spans="1:9" ht="45">
      <c r="A60" s="13" t="s">
        <v>176</v>
      </c>
      <c r="B60" s="14"/>
      <c r="C60" s="14" t="s">
        <v>110</v>
      </c>
      <c r="D60" s="13" t="s">
        <v>178</v>
      </c>
      <c r="E60" s="13"/>
      <c r="F60" s="13"/>
      <c r="G60" s="13"/>
      <c r="H60" s="19">
        <v>1</v>
      </c>
      <c r="I60" s="15">
        <f t="shared" si="0"/>
        <v>0</v>
      </c>
    </row>
    <row r="61" spans="1:9">
      <c r="A61" s="13" t="s">
        <v>179</v>
      </c>
      <c r="B61" s="14"/>
      <c r="C61" s="14" t="s">
        <v>34</v>
      </c>
      <c r="D61" s="13" t="s">
        <v>180</v>
      </c>
      <c r="E61" s="13"/>
      <c r="F61" s="13"/>
      <c r="G61" s="13"/>
      <c r="H61" s="19">
        <v>1</v>
      </c>
      <c r="I61" s="15">
        <f t="shared" si="0"/>
        <v>0</v>
      </c>
    </row>
    <row r="62" spans="1:9">
      <c r="A62" s="13" t="s">
        <v>179</v>
      </c>
      <c r="B62" s="14"/>
      <c r="C62" s="14" t="s">
        <v>110</v>
      </c>
      <c r="D62" s="13"/>
      <c r="E62" s="13"/>
      <c r="F62" s="13"/>
      <c r="G62" s="13"/>
      <c r="H62" s="19">
        <v>1</v>
      </c>
      <c r="I62" s="15">
        <f t="shared" si="0"/>
        <v>0</v>
      </c>
    </row>
    <row r="63" spans="1:9" ht="26.25">
      <c r="A63" s="13" t="s">
        <v>179</v>
      </c>
      <c r="B63" s="14"/>
      <c r="C63" s="14" t="s">
        <v>167</v>
      </c>
      <c r="D63" s="13"/>
      <c r="E63" s="13"/>
      <c r="F63" s="13"/>
      <c r="G63" s="13"/>
      <c r="H63" s="19">
        <v>1</v>
      </c>
      <c r="I63" s="15">
        <f t="shared" si="0"/>
        <v>0</v>
      </c>
    </row>
    <row r="64" spans="1:9">
      <c r="A64" s="13" t="s">
        <v>181</v>
      </c>
      <c r="B64" s="14"/>
      <c r="C64" s="14" t="s">
        <v>34</v>
      </c>
      <c r="D64" s="13"/>
      <c r="E64" s="13"/>
      <c r="F64" s="13"/>
      <c r="G64" s="13"/>
      <c r="H64" s="19">
        <v>1</v>
      </c>
      <c r="I64" s="15">
        <f t="shared" si="0"/>
        <v>0</v>
      </c>
    </row>
    <row r="65" spans="1:9">
      <c r="A65" s="13" t="s">
        <v>181</v>
      </c>
      <c r="B65" s="14"/>
      <c r="C65" s="14" t="s">
        <v>110</v>
      </c>
      <c r="D65" s="13"/>
      <c r="E65" s="13"/>
      <c r="F65" s="13"/>
      <c r="G65" s="13"/>
      <c r="H65" s="19">
        <v>1</v>
      </c>
      <c r="I65" s="15">
        <f t="shared" si="0"/>
        <v>0</v>
      </c>
    </row>
    <row r="66" spans="1:9" ht="26.25">
      <c r="A66" s="13" t="s">
        <v>181</v>
      </c>
      <c r="B66" s="14"/>
      <c r="C66" s="14" t="s">
        <v>167</v>
      </c>
      <c r="D66" s="13"/>
      <c r="E66" s="13"/>
      <c r="F66" s="13"/>
      <c r="G66" s="13"/>
      <c r="H66" s="19">
        <v>1</v>
      </c>
      <c r="I66" s="15">
        <f t="shared" si="0"/>
        <v>0</v>
      </c>
    </row>
    <row r="67" spans="1:9" ht="30">
      <c r="A67" s="13" t="s">
        <v>182</v>
      </c>
      <c r="B67" s="14"/>
      <c r="C67" s="14" t="s">
        <v>34</v>
      </c>
      <c r="D67" s="13" t="s">
        <v>183</v>
      </c>
      <c r="E67" s="13"/>
      <c r="F67" s="13"/>
      <c r="G67" s="13"/>
      <c r="H67" s="19">
        <v>1</v>
      </c>
      <c r="I67" s="15">
        <f t="shared" si="0"/>
        <v>0</v>
      </c>
    </row>
    <row r="68" spans="1:9">
      <c r="A68" s="13" t="s">
        <v>184</v>
      </c>
      <c r="B68" s="14"/>
      <c r="C68" s="14" t="s">
        <v>34</v>
      </c>
      <c r="D68" s="13"/>
      <c r="E68" s="13" t="s">
        <v>185</v>
      </c>
      <c r="F68" s="13"/>
      <c r="G68" s="13"/>
      <c r="H68" s="19">
        <v>1</v>
      </c>
      <c r="I68" s="15">
        <f t="shared" si="0"/>
        <v>0</v>
      </c>
    </row>
    <row r="69" spans="1:9">
      <c r="A69" s="13" t="s">
        <v>186</v>
      </c>
      <c r="B69" s="14" t="s">
        <v>187</v>
      </c>
      <c r="C69" s="14" t="s">
        <v>34</v>
      </c>
      <c r="D69" s="13"/>
      <c r="E69" s="13"/>
      <c r="F69" s="13"/>
      <c r="G69" s="13"/>
      <c r="H69" s="19">
        <v>1</v>
      </c>
      <c r="I69" s="15">
        <f t="shared" si="0"/>
        <v>0</v>
      </c>
    </row>
    <row r="70" spans="1:9">
      <c r="A70" s="13" t="s">
        <v>188</v>
      </c>
      <c r="B70" s="14" t="s">
        <v>189</v>
      </c>
      <c r="C70" s="14" t="s">
        <v>34</v>
      </c>
      <c r="D70" s="13"/>
      <c r="E70" s="13" t="s">
        <v>190</v>
      </c>
      <c r="F70" s="13"/>
      <c r="G70" s="13"/>
      <c r="H70" s="19">
        <v>1</v>
      </c>
      <c r="I70" s="15">
        <f t="shared" ref="I70:I94" si="1">H70*G70</f>
        <v>0</v>
      </c>
    </row>
    <row r="71" spans="1:9">
      <c r="A71" s="13" t="s">
        <v>191</v>
      </c>
      <c r="B71" s="14" t="s">
        <v>192</v>
      </c>
      <c r="C71" s="14" t="s">
        <v>34</v>
      </c>
      <c r="D71" s="13"/>
      <c r="E71" s="13" t="s">
        <v>193</v>
      </c>
      <c r="F71" s="13"/>
      <c r="G71" s="13"/>
      <c r="H71" s="19">
        <v>1</v>
      </c>
      <c r="I71" s="15">
        <f t="shared" si="1"/>
        <v>0</v>
      </c>
    </row>
    <row r="72" spans="1:9">
      <c r="A72" s="13" t="s">
        <v>194</v>
      </c>
      <c r="B72" s="14"/>
      <c r="C72" s="14" t="s">
        <v>34</v>
      </c>
      <c r="D72" s="13" t="s">
        <v>195</v>
      </c>
      <c r="E72" s="13"/>
      <c r="F72" s="13"/>
      <c r="G72" s="13"/>
      <c r="H72" s="19">
        <v>1</v>
      </c>
      <c r="I72" s="15">
        <f t="shared" si="1"/>
        <v>0</v>
      </c>
    </row>
    <row r="73" spans="1:9">
      <c r="A73" s="13" t="s">
        <v>196</v>
      </c>
      <c r="B73" s="14"/>
      <c r="C73" s="14" t="s">
        <v>34</v>
      </c>
      <c r="D73" s="13" t="s">
        <v>195</v>
      </c>
      <c r="E73" s="13"/>
      <c r="F73" s="13"/>
      <c r="G73" s="13"/>
      <c r="H73" s="19">
        <v>1</v>
      </c>
      <c r="I73" s="15">
        <f t="shared" si="1"/>
        <v>0</v>
      </c>
    </row>
    <row r="74" spans="1:9" ht="30">
      <c r="A74" s="13" t="s">
        <v>197</v>
      </c>
      <c r="B74" s="14"/>
      <c r="C74" s="14" t="s">
        <v>34</v>
      </c>
      <c r="D74" s="13"/>
      <c r="E74" s="13" t="s">
        <v>198</v>
      </c>
      <c r="F74" s="13"/>
      <c r="G74" s="13"/>
      <c r="H74" s="19">
        <v>1</v>
      </c>
      <c r="I74" s="15">
        <f t="shared" si="1"/>
        <v>0</v>
      </c>
    </row>
    <row r="75" spans="1:9">
      <c r="A75" s="13" t="s">
        <v>199</v>
      </c>
      <c r="B75" s="14"/>
      <c r="C75" s="14" t="s">
        <v>34</v>
      </c>
      <c r="D75" s="13"/>
      <c r="E75" s="13" t="s">
        <v>200</v>
      </c>
      <c r="F75" s="13"/>
      <c r="G75" s="13"/>
      <c r="H75" s="19">
        <v>1</v>
      </c>
      <c r="I75" s="15">
        <f t="shared" si="1"/>
        <v>0</v>
      </c>
    </row>
    <row r="76" spans="1:9" ht="30">
      <c r="A76" s="13" t="s">
        <v>201</v>
      </c>
      <c r="B76" s="14" t="s">
        <v>202</v>
      </c>
      <c r="C76" s="14" t="s">
        <v>34</v>
      </c>
      <c r="D76" s="13"/>
      <c r="E76" s="13"/>
      <c r="F76" s="13"/>
      <c r="G76" s="13"/>
      <c r="H76" s="19">
        <v>1</v>
      </c>
      <c r="I76" s="15">
        <f t="shared" si="1"/>
        <v>0</v>
      </c>
    </row>
    <row r="77" spans="1:9" ht="30">
      <c r="A77" s="13" t="s">
        <v>201</v>
      </c>
      <c r="B77" s="14" t="s">
        <v>202</v>
      </c>
      <c r="C77" s="14" t="s">
        <v>167</v>
      </c>
      <c r="D77" s="13"/>
      <c r="E77" s="13"/>
      <c r="F77" s="13"/>
      <c r="G77" s="13"/>
      <c r="H77" s="19">
        <v>1</v>
      </c>
      <c r="I77" s="15">
        <f t="shared" si="1"/>
        <v>0</v>
      </c>
    </row>
    <row r="78" spans="1:9" ht="15.75">
      <c r="A78" s="13" t="s">
        <v>203</v>
      </c>
      <c r="B78" s="14" t="s">
        <v>204</v>
      </c>
      <c r="C78" s="14" t="s">
        <v>34</v>
      </c>
      <c r="D78" s="13"/>
      <c r="E78" s="13" t="s">
        <v>205</v>
      </c>
      <c r="F78" s="13"/>
      <c r="G78" s="13"/>
      <c r="H78" s="19">
        <v>1</v>
      </c>
      <c r="I78" s="15">
        <f t="shared" si="1"/>
        <v>0</v>
      </c>
    </row>
    <row r="79" spans="1:9">
      <c r="A79" s="13" t="s">
        <v>206</v>
      </c>
      <c r="B79" s="14" t="s">
        <v>207</v>
      </c>
      <c r="C79" s="14" t="s">
        <v>34</v>
      </c>
      <c r="D79" s="13"/>
      <c r="E79" s="13" t="s">
        <v>208</v>
      </c>
      <c r="F79" s="13"/>
      <c r="G79" s="13"/>
      <c r="H79" s="19">
        <v>1</v>
      </c>
      <c r="I79" s="15">
        <f t="shared" si="1"/>
        <v>0</v>
      </c>
    </row>
    <row r="80" spans="1:9">
      <c r="A80" s="13" t="s">
        <v>209</v>
      </c>
      <c r="B80" s="14" t="s">
        <v>210</v>
      </c>
      <c r="C80" s="14" t="s">
        <v>34</v>
      </c>
      <c r="D80" s="13"/>
      <c r="E80" s="13" t="s">
        <v>190</v>
      </c>
      <c r="F80" s="13"/>
      <c r="G80" s="13"/>
      <c r="H80" s="19">
        <v>1</v>
      </c>
      <c r="I80" s="15">
        <f t="shared" si="1"/>
        <v>0</v>
      </c>
    </row>
    <row r="81" spans="1:9">
      <c r="A81" s="13" t="s">
        <v>211</v>
      </c>
      <c r="B81" s="14"/>
      <c r="C81" s="14" t="s">
        <v>34</v>
      </c>
      <c r="D81" s="13"/>
      <c r="E81" s="13"/>
      <c r="F81" s="13"/>
      <c r="G81" s="13"/>
      <c r="H81" s="19">
        <v>1</v>
      </c>
      <c r="I81" s="15">
        <f t="shared" si="1"/>
        <v>0</v>
      </c>
    </row>
    <row r="82" spans="1:9">
      <c r="A82" s="13" t="s">
        <v>212</v>
      </c>
      <c r="B82" s="14"/>
      <c r="C82" s="14" t="s">
        <v>34</v>
      </c>
      <c r="D82" s="13"/>
      <c r="E82" s="13"/>
      <c r="F82" s="13"/>
      <c r="G82" s="13"/>
      <c r="H82" s="19">
        <v>1</v>
      </c>
      <c r="I82" s="15">
        <f t="shared" si="1"/>
        <v>0</v>
      </c>
    </row>
    <row r="83" spans="1:9">
      <c r="A83" s="13" t="s">
        <v>212</v>
      </c>
      <c r="B83" s="14"/>
      <c r="C83" s="14" t="s">
        <v>104</v>
      </c>
      <c r="D83" s="13"/>
      <c r="E83" s="13"/>
      <c r="F83" s="13"/>
      <c r="G83" s="13"/>
      <c r="H83" s="19">
        <v>1</v>
      </c>
      <c r="I83" s="15">
        <f t="shared" si="1"/>
        <v>0</v>
      </c>
    </row>
    <row r="84" spans="1:9">
      <c r="A84" s="13" t="s">
        <v>212</v>
      </c>
      <c r="B84" s="14"/>
      <c r="C84" s="14" t="s">
        <v>110</v>
      </c>
      <c r="D84" s="13"/>
      <c r="E84" s="13"/>
      <c r="F84" s="13"/>
      <c r="G84" s="13"/>
      <c r="H84" s="19">
        <v>1</v>
      </c>
      <c r="I84" s="15">
        <f t="shared" si="1"/>
        <v>0</v>
      </c>
    </row>
    <row r="85" spans="1:9">
      <c r="A85" s="13" t="s">
        <v>213</v>
      </c>
      <c r="B85" s="14"/>
      <c r="C85" s="14" t="s">
        <v>34</v>
      </c>
      <c r="D85" s="13"/>
      <c r="E85" s="13"/>
      <c r="F85" s="13"/>
      <c r="G85" s="13"/>
      <c r="H85" s="19">
        <v>1</v>
      </c>
      <c r="I85" s="15">
        <f t="shared" si="1"/>
        <v>0</v>
      </c>
    </row>
    <row r="86" spans="1:9">
      <c r="A86" s="13" t="s">
        <v>214</v>
      </c>
      <c r="B86" s="14"/>
      <c r="C86" s="14" t="s">
        <v>110</v>
      </c>
      <c r="D86" s="13"/>
      <c r="E86" s="13"/>
      <c r="F86" s="13"/>
      <c r="G86" s="13"/>
      <c r="H86" s="19">
        <v>1</v>
      </c>
      <c r="I86" s="15">
        <f t="shared" si="1"/>
        <v>0</v>
      </c>
    </row>
    <row r="87" spans="1:9">
      <c r="A87" s="13" t="s">
        <v>215</v>
      </c>
      <c r="B87" s="14"/>
      <c r="C87" s="14" t="s">
        <v>110</v>
      </c>
      <c r="D87" s="13"/>
      <c r="E87" s="13"/>
      <c r="F87" s="13"/>
      <c r="G87" s="13"/>
      <c r="H87" s="19">
        <v>1</v>
      </c>
      <c r="I87" s="15">
        <f t="shared" si="1"/>
        <v>0</v>
      </c>
    </row>
    <row r="88" spans="1:9">
      <c r="A88" s="13" t="s">
        <v>216</v>
      </c>
      <c r="B88" s="14"/>
      <c r="C88" s="14" t="s">
        <v>104</v>
      </c>
      <c r="D88" s="13" t="s">
        <v>217</v>
      </c>
      <c r="E88" s="13"/>
      <c r="F88" s="13"/>
      <c r="G88" s="13"/>
      <c r="H88" s="19">
        <v>1</v>
      </c>
      <c r="I88" s="15">
        <f t="shared" si="1"/>
        <v>0</v>
      </c>
    </row>
    <row r="89" spans="1:9" ht="30">
      <c r="A89" s="13" t="s">
        <v>218</v>
      </c>
      <c r="B89" s="14"/>
      <c r="C89" s="14" t="s">
        <v>167</v>
      </c>
      <c r="D89" s="13"/>
      <c r="E89" s="13"/>
      <c r="F89" s="13"/>
      <c r="G89" s="13"/>
      <c r="H89" s="19">
        <v>1</v>
      </c>
      <c r="I89" s="15">
        <f t="shared" si="1"/>
        <v>0</v>
      </c>
    </row>
    <row r="90" spans="1:9">
      <c r="A90" s="13" t="s">
        <v>219</v>
      </c>
      <c r="B90" s="14" t="s">
        <v>220</v>
      </c>
      <c r="C90" s="14" t="s">
        <v>104</v>
      </c>
      <c r="D90" s="13" t="s">
        <v>221</v>
      </c>
      <c r="E90" s="13"/>
      <c r="F90" s="13"/>
      <c r="G90" s="13"/>
      <c r="H90" s="19">
        <v>1</v>
      </c>
      <c r="I90" s="15">
        <f t="shared" si="1"/>
        <v>0</v>
      </c>
    </row>
    <row r="91" spans="1:9">
      <c r="A91" s="13" t="s">
        <v>163</v>
      </c>
      <c r="B91" s="14"/>
      <c r="C91" s="14" t="s">
        <v>104</v>
      </c>
      <c r="D91" s="13" t="s">
        <v>222</v>
      </c>
      <c r="E91" s="13"/>
      <c r="F91" s="13"/>
      <c r="G91" s="13"/>
      <c r="H91" s="19">
        <v>1</v>
      </c>
      <c r="I91" s="15">
        <f t="shared" si="1"/>
        <v>0</v>
      </c>
    </row>
    <row r="92" spans="1:9" ht="45">
      <c r="A92" s="13" t="s">
        <v>155</v>
      </c>
      <c r="B92" s="14"/>
      <c r="C92" s="14" t="s">
        <v>34</v>
      </c>
      <c r="D92" s="13" t="s">
        <v>223</v>
      </c>
      <c r="E92" s="13"/>
      <c r="F92" s="13"/>
      <c r="G92" s="13"/>
      <c r="H92" s="19">
        <v>1</v>
      </c>
      <c r="I92" s="15">
        <f t="shared" si="1"/>
        <v>0</v>
      </c>
    </row>
    <row r="93" spans="1:9" ht="30">
      <c r="A93" s="13" t="s">
        <v>218</v>
      </c>
      <c r="B93" s="14"/>
      <c r="C93" s="14" t="s">
        <v>34</v>
      </c>
      <c r="D93" s="13" t="s">
        <v>224</v>
      </c>
      <c r="E93" s="13"/>
      <c r="F93" s="13"/>
      <c r="G93" s="13"/>
      <c r="H93" s="19">
        <v>1</v>
      </c>
      <c r="I93" s="15">
        <f t="shared" si="1"/>
        <v>0</v>
      </c>
    </row>
    <row r="94" spans="1:9" ht="30">
      <c r="A94" s="13" t="s">
        <v>225</v>
      </c>
      <c r="B94" s="14"/>
      <c r="C94" s="14" t="s">
        <v>110</v>
      </c>
      <c r="D94" s="13"/>
      <c r="E94" s="13"/>
      <c r="F94" s="13"/>
      <c r="G94" s="13"/>
      <c r="H94" s="19">
        <v>1</v>
      </c>
      <c r="I94" s="15">
        <f t="shared" si="1"/>
        <v>0</v>
      </c>
    </row>
  </sheetData>
  <autoFilter ref="A4:H94" xr:uid="{00000000-0009-0000-0000-000002000000}"/>
  <mergeCells count="2">
    <mergeCell ref="A1:I1"/>
    <mergeCell ref="A2:I2"/>
  </mergeCells>
  <phoneticPr fontId="11" type="noConversion"/>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2:P38"/>
  <sheetViews>
    <sheetView showGridLines="0" tabSelected="1" zoomScaleNormal="100" workbookViewId="0">
      <selection activeCell="C16" sqref="C16"/>
    </sheetView>
  </sheetViews>
  <sheetFormatPr baseColWidth="10" defaultColWidth="11.42578125" defaultRowHeight="15"/>
  <cols>
    <col min="2" max="2" width="25.5703125" customWidth="1"/>
    <col min="3" max="3" width="23.7109375" style="1" customWidth="1"/>
    <col min="4" max="5" width="15" customWidth="1"/>
    <col min="6" max="6" width="16.140625" customWidth="1"/>
    <col min="7" max="7" width="15.140625" style="6" customWidth="1"/>
  </cols>
  <sheetData>
    <row r="2" spans="2:8">
      <c r="B2" s="2" t="s">
        <v>226</v>
      </c>
      <c r="H2" s="4"/>
    </row>
    <row r="3" spans="2:8" s="7" customFormat="1" ht="15" customHeight="1">
      <c r="B3" s="97" t="s">
        <v>227</v>
      </c>
      <c r="C3"/>
      <c r="D3"/>
      <c r="E3"/>
      <c r="F3"/>
      <c r="G3"/>
      <c r="H3"/>
    </row>
    <row r="4" spans="2:8" s="7" customFormat="1">
      <c r="B4" t="s">
        <v>23</v>
      </c>
      <c r="C4"/>
      <c r="D4"/>
      <c r="E4"/>
      <c r="F4"/>
      <c r="G4"/>
      <c r="H4"/>
    </row>
    <row r="5" spans="2:8" s="7" customFormat="1" ht="30" customHeight="1">
      <c r="B5" s="163" t="s">
        <v>228</v>
      </c>
      <c r="C5" s="163"/>
      <c r="D5" s="163"/>
      <c r="E5" s="69"/>
      <c r="F5" s="69"/>
      <c r="G5" s="69"/>
      <c r="H5" s="69"/>
    </row>
    <row r="6" spans="2:8" s="1" customFormat="1" ht="30">
      <c r="B6" s="24" t="s">
        <v>25</v>
      </c>
      <c r="C6" s="24" t="s">
        <v>26</v>
      </c>
      <c r="D6" s="24" t="s">
        <v>27</v>
      </c>
      <c r="E6" s="24" t="s">
        <v>28</v>
      </c>
      <c r="F6" s="8" t="s">
        <v>29</v>
      </c>
      <c r="G6" s="25" t="s">
        <v>30</v>
      </c>
      <c r="H6" s="10" t="s">
        <v>31</v>
      </c>
    </row>
    <row r="7" spans="2:8" ht="18">
      <c r="B7" s="11" t="s">
        <v>229</v>
      </c>
      <c r="C7" s="55" t="s">
        <v>447</v>
      </c>
      <c r="D7" s="26" t="s">
        <v>104</v>
      </c>
      <c r="E7" s="26" t="s">
        <v>230</v>
      </c>
      <c r="F7" s="53"/>
      <c r="G7" s="56">
        <v>20</v>
      </c>
      <c r="H7" s="33">
        <f>G7*F7</f>
        <v>0</v>
      </c>
    </row>
    <row r="8" spans="2:8">
      <c r="B8" s="137" t="s">
        <v>42</v>
      </c>
      <c r="C8" s="40"/>
      <c r="D8" s="41"/>
      <c r="E8" s="41"/>
      <c r="F8" s="42"/>
      <c r="G8" s="43"/>
      <c r="H8" s="44">
        <f>SUM(H7:H7)</f>
        <v>0</v>
      </c>
    </row>
    <row r="9" spans="2:8">
      <c r="B9" t="s">
        <v>231</v>
      </c>
    </row>
    <row r="11" spans="2:8">
      <c r="B11" t="s">
        <v>232</v>
      </c>
    </row>
    <row r="13" spans="2:8">
      <c r="B13" s="163" t="s">
        <v>233</v>
      </c>
      <c r="C13" s="163"/>
      <c r="D13" s="163"/>
    </row>
    <row r="14" spans="2:8" ht="30">
      <c r="B14" s="24" t="s">
        <v>25</v>
      </c>
      <c r="C14" s="24" t="s">
        <v>26</v>
      </c>
      <c r="D14" s="24" t="s">
        <v>27</v>
      </c>
      <c r="E14" s="24" t="s">
        <v>28</v>
      </c>
      <c r="F14" s="8" t="s">
        <v>29</v>
      </c>
      <c r="G14" s="25" t="s">
        <v>30</v>
      </c>
      <c r="H14" s="10" t="s">
        <v>31</v>
      </c>
    </row>
    <row r="15" spans="2:8" ht="18">
      <c r="B15" s="11" t="s">
        <v>229</v>
      </c>
      <c r="C15" s="55" t="s">
        <v>447</v>
      </c>
      <c r="D15" s="26" t="s">
        <v>104</v>
      </c>
      <c r="E15" s="26" t="s">
        <v>230</v>
      </c>
      <c r="F15" s="53"/>
      <c r="G15" s="56">
        <v>20</v>
      </c>
      <c r="H15" s="33">
        <f>G15*F15</f>
        <v>0</v>
      </c>
    </row>
    <row r="16" spans="2:8">
      <c r="B16" s="137" t="s">
        <v>42</v>
      </c>
      <c r="C16" s="40"/>
      <c r="D16" s="41"/>
      <c r="E16" s="41"/>
      <c r="F16" s="42"/>
      <c r="G16" s="43"/>
      <c r="H16" s="44">
        <f>SUM(H15:H15)</f>
        <v>0</v>
      </c>
    </row>
    <row r="18" spans="1:8">
      <c r="B18" s="141" t="s">
        <v>234</v>
      </c>
    </row>
    <row r="19" spans="1:8" ht="18" customHeight="1">
      <c r="B19" s="173" t="s">
        <v>235</v>
      </c>
      <c r="C19" s="173"/>
      <c r="D19" s="173"/>
      <c r="E19" s="173"/>
      <c r="F19" s="173"/>
      <c r="G19" s="173"/>
      <c r="H19" s="166"/>
    </row>
    <row r="20" spans="1:8" ht="29.25" customHeight="1">
      <c r="B20" s="170" t="s">
        <v>236</v>
      </c>
      <c r="C20" s="171"/>
      <c r="D20" s="140"/>
      <c r="E20" s="172"/>
      <c r="F20" s="172"/>
      <c r="G20" s="138"/>
      <c r="H20" s="139"/>
    </row>
    <row r="23" spans="1:8" ht="35.25" customHeight="1">
      <c r="B23" s="166" t="s">
        <v>237</v>
      </c>
      <c r="C23" s="166"/>
      <c r="D23" s="166"/>
      <c r="E23" s="166"/>
      <c r="F23" s="166"/>
      <c r="G23" s="166"/>
      <c r="H23" s="166"/>
    </row>
    <row r="24" spans="1:8" ht="57.75" customHeight="1">
      <c r="B24" s="167"/>
      <c r="C24" s="168"/>
      <c r="D24" s="168"/>
      <c r="E24" s="168"/>
      <c r="F24" s="168"/>
      <c r="G24" s="168"/>
      <c r="H24" s="169"/>
    </row>
    <row r="26" spans="1:8" ht="15.75">
      <c r="B26" s="132" t="s">
        <v>238</v>
      </c>
    </row>
    <row r="27" spans="1:8" ht="33.75" customHeight="1">
      <c r="A27" s="142">
        <v>1</v>
      </c>
      <c r="B27" s="142" t="s">
        <v>239</v>
      </c>
    </row>
    <row r="28" spans="1:8" ht="39" customHeight="1">
      <c r="B28" s="174" t="s">
        <v>240</v>
      </c>
      <c r="C28" s="174"/>
      <c r="D28" s="174"/>
      <c r="E28" s="174"/>
      <c r="F28" s="174"/>
      <c r="G28" s="174"/>
      <c r="H28" s="174"/>
    </row>
    <row r="29" spans="1:8">
      <c r="A29" s="113">
        <v>2</v>
      </c>
      <c r="B29" s="176" t="s">
        <v>1</v>
      </c>
      <c r="C29" s="176"/>
      <c r="D29" s="114"/>
      <c r="E29" s="114"/>
      <c r="F29" s="114"/>
      <c r="G29" s="115"/>
      <c r="H29" s="114"/>
    </row>
    <row r="30" spans="1:8" ht="36" customHeight="1">
      <c r="A30" s="116"/>
      <c r="B30" s="174" t="s">
        <v>241</v>
      </c>
      <c r="C30" s="174"/>
      <c r="D30" s="174"/>
      <c r="E30" s="174"/>
      <c r="F30" s="174"/>
      <c r="G30" s="174"/>
      <c r="H30" s="174"/>
    </row>
    <row r="31" spans="1:8" ht="32.25" customHeight="1">
      <c r="A31" s="116"/>
      <c r="B31" s="177" t="s">
        <v>69</v>
      </c>
      <c r="C31" s="177"/>
      <c r="D31" s="177"/>
      <c r="E31" s="177"/>
      <c r="F31" s="177"/>
      <c r="G31" s="177"/>
      <c r="H31" s="177"/>
    </row>
    <row r="32" spans="1:8" ht="16.5" customHeight="1">
      <c r="A32" s="116"/>
      <c r="B32" s="177" t="s">
        <v>242</v>
      </c>
      <c r="C32" s="177"/>
      <c r="D32" s="177"/>
      <c r="E32" s="177"/>
      <c r="F32" s="177"/>
      <c r="G32" s="177"/>
      <c r="H32" s="177"/>
    </row>
    <row r="33" spans="1:16" s="97" customFormat="1" ht="15" customHeight="1">
      <c r="A33" s="113">
        <v>3</v>
      </c>
      <c r="B33" s="176" t="s">
        <v>243</v>
      </c>
      <c r="C33" s="176"/>
      <c r="D33" s="114"/>
      <c r="E33" s="114"/>
      <c r="F33" s="114"/>
      <c r="G33" s="115"/>
      <c r="H33" s="114"/>
      <c r="I33" s="105"/>
      <c r="J33" s="105"/>
      <c r="K33" s="105"/>
      <c r="L33" s="105"/>
      <c r="M33" s="105"/>
      <c r="N33" s="105"/>
      <c r="O33" s="105"/>
      <c r="P33" s="105"/>
    </row>
    <row r="34" spans="1:16" s="52" customFormat="1" ht="47.25" customHeight="1">
      <c r="A34" s="117"/>
      <c r="B34" s="178" t="s">
        <v>244</v>
      </c>
      <c r="C34" s="178"/>
      <c r="D34" s="178"/>
      <c r="E34" s="178"/>
      <c r="F34" s="178"/>
      <c r="G34" s="178"/>
      <c r="H34" s="178"/>
      <c r="I34" s="112"/>
      <c r="J34" s="118"/>
      <c r="K34" s="118"/>
      <c r="L34" s="118"/>
      <c r="M34" s="118"/>
      <c r="N34" s="118"/>
      <c r="O34" s="97"/>
      <c r="P34" s="118"/>
    </row>
    <row r="35" spans="1:16">
      <c r="A35" s="145">
        <v>4</v>
      </c>
      <c r="B35" s="158" t="s">
        <v>3</v>
      </c>
      <c r="C35" s="158"/>
      <c r="D35" s="61"/>
      <c r="E35" s="61"/>
      <c r="F35" s="61"/>
      <c r="G35" s="91"/>
      <c r="H35" s="61"/>
    </row>
    <row r="36" spans="1:16">
      <c r="A36" s="146"/>
      <c r="B36" s="175" t="s">
        <v>245</v>
      </c>
      <c r="C36" s="175"/>
      <c r="D36" s="175"/>
      <c r="E36" s="175"/>
      <c r="F36" s="175"/>
      <c r="G36" s="175"/>
      <c r="H36" s="175"/>
    </row>
    <row r="37" spans="1:16">
      <c r="A37" s="145">
        <v>5</v>
      </c>
      <c r="B37" s="158" t="s">
        <v>89</v>
      </c>
      <c r="C37" s="158"/>
      <c r="D37" s="61"/>
      <c r="E37" s="61"/>
      <c r="F37" s="61"/>
      <c r="G37" s="91"/>
      <c r="H37" s="61"/>
    </row>
    <row r="38" spans="1:16">
      <c r="A38" s="146"/>
      <c r="B38" s="175" t="s">
        <v>246</v>
      </c>
      <c r="C38" s="175"/>
      <c r="D38" s="175"/>
      <c r="E38" s="175"/>
      <c r="F38" s="175"/>
      <c r="G38" s="175"/>
      <c r="H38" s="175"/>
    </row>
  </sheetData>
  <mergeCells count="18">
    <mergeCell ref="B28:H28"/>
    <mergeCell ref="B35:C35"/>
    <mergeCell ref="B36:H36"/>
    <mergeCell ref="B37:C37"/>
    <mergeCell ref="B38:H38"/>
    <mergeCell ref="B29:C29"/>
    <mergeCell ref="B30:H30"/>
    <mergeCell ref="B31:H31"/>
    <mergeCell ref="B32:H32"/>
    <mergeCell ref="B33:C33"/>
    <mergeCell ref="B34:H34"/>
    <mergeCell ref="B5:D5"/>
    <mergeCell ref="B13:D13"/>
    <mergeCell ref="B23:H23"/>
    <mergeCell ref="B24:H24"/>
    <mergeCell ref="B20:C20"/>
    <mergeCell ref="E20:F20"/>
    <mergeCell ref="B19:H19"/>
  </mergeCells>
  <phoneticPr fontId="11" type="noConversion"/>
  <pageMargins left="0.7" right="0.7" top="0.78740157499999996" bottom="0.78740157499999996"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BF452-A3D5-40F0-BCCE-40B2DE6FA279}">
  <sheetPr>
    <tabColor rgb="FFFF0000"/>
  </sheetPr>
  <dimension ref="A2:P47"/>
  <sheetViews>
    <sheetView workbookViewId="0">
      <selection activeCell="M17" sqref="M17"/>
    </sheetView>
  </sheetViews>
  <sheetFormatPr baseColWidth="10" defaultColWidth="11.42578125" defaultRowHeight="15"/>
  <cols>
    <col min="1" max="1" width="11.42578125" style="52"/>
    <col min="2" max="2" width="17.85546875" style="52" customWidth="1"/>
    <col min="3" max="3" width="24.42578125" style="52" customWidth="1"/>
    <col min="4" max="5" width="16.140625" style="52" customWidth="1"/>
    <col min="6" max="6" width="11.42578125" style="52"/>
    <col min="7" max="7" width="15.28515625" style="52" customWidth="1"/>
    <col min="8" max="16384" width="11.42578125" style="52"/>
  </cols>
  <sheetData>
    <row r="2" spans="1:15">
      <c r="B2" s="57" t="s">
        <v>247</v>
      </c>
      <c r="C2" s="60"/>
      <c r="G2" s="59"/>
      <c r="H2" s="71"/>
    </row>
    <row r="3" spans="1:15" ht="15" customHeight="1">
      <c r="B3" s="97" t="s">
        <v>227</v>
      </c>
      <c r="C3" s="97"/>
      <c r="D3" s="97"/>
      <c r="E3" s="97"/>
      <c r="F3" s="97"/>
      <c r="G3" s="97"/>
      <c r="H3" s="97"/>
    </row>
    <row r="4" spans="1:15">
      <c r="B4" s="52" t="s">
        <v>23</v>
      </c>
    </row>
    <row r="6" spans="1:15">
      <c r="B6" s="52" t="s">
        <v>248</v>
      </c>
    </row>
    <row r="7" spans="1:15" ht="45">
      <c r="A7" s="72"/>
      <c r="B7" s="24" t="s">
        <v>25</v>
      </c>
      <c r="C7" s="24" t="s">
        <v>26</v>
      </c>
      <c r="D7" s="24" t="s">
        <v>27</v>
      </c>
      <c r="E7" s="24" t="s">
        <v>28</v>
      </c>
      <c r="F7" s="8" t="s">
        <v>29</v>
      </c>
      <c r="G7" s="25" t="s">
        <v>30</v>
      </c>
      <c r="H7" s="10" t="s">
        <v>31</v>
      </c>
    </row>
    <row r="8" spans="1:15" ht="114.95" customHeight="1">
      <c r="A8" s="72"/>
      <c r="B8" s="77" t="s">
        <v>249</v>
      </c>
      <c r="C8" s="78" t="s">
        <v>250</v>
      </c>
      <c r="D8" s="77" t="s">
        <v>251</v>
      </c>
      <c r="E8" s="136">
        <f>+G8/4</f>
        <v>14</v>
      </c>
      <c r="F8" s="79"/>
      <c r="G8" s="80">
        <v>56</v>
      </c>
      <c r="H8" s="81">
        <f>G8*F8</f>
        <v>0</v>
      </c>
      <c r="O8" s="74"/>
    </row>
    <row r="9" spans="1:15">
      <c r="A9" s="64"/>
      <c r="B9" s="64"/>
      <c r="C9" s="64"/>
      <c r="D9" s="73"/>
      <c r="E9" s="73"/>
      <c r="F9" s="65"/>
      <c r="G9" s="66"/>
      <c r="H9" s="66"/>
      <c r="O9" s="61"/>
    </row>
    <row r="10" spans="1:15">
      <c r="A10" s="64"/>
      <c r="B10" s="52" t="s">
        <v>252</v>
      </c>
      <c r="C10" s="64"/>
      <c r="D10" s="73"/>
      <c r="E10" s="73"/>
      <c r="F10" s="65"/>
      <c r="G10" s="66"/>
      <c r="H10" s="66"/>
      <c r="O10" s="61"/>
    </row>
    <row r="11" spans="1:15" ht="45">
      <c r="A11" s="64"/>
      <c r="B11" s="24" t="s">
        <v>25</v>
      </c>
      <c r="C11" s="24" t="s">
        <v>26</v>
      </c>
      <c r="D11" s="24" t="s">
        <v>27</v>
      </c>
      <c r="E11" s="24" t="s">
        <v>28</v>
      </c>
      <c r="F11" s="8" t="s">
        <v>29</v>
      </c>
      <c r="G11" s="25" t="s">
        <v>30</v>
      </c>
      <c r="H11" s="10" t="s">
        <v>31</v>
      </c>
      <c r="O11" s="61"/>
    </row>
    <row r="12" spans="1:15" ht="116.1" customHeight="1">
      <c r="A12" s="64"/>
      <c r="B12" s="77" t="s">
        <v>249</v>
      </c>
      <c r="C12" s="78" t="s">
        <v>250</v>
      </c>
      <c r="D12" s="77" t="s">
        <v>251</v>
      </c>
      <c r="E12" s="136">
        <f>+G12/4</f>
        <v>26</v>
      </c>
      <c r="F12" s="79"/>
      <c r="G12" s="80">
        <v>104</v>
      </c>
      <c r="H12" s="81">
        <f>G12*F12</f>
        <v>0</v>
      </c>
      <c r="O12" s="61"/>
    </row>
    <row r="13" spans="1:15">
      <c r="A13" s="64"/>
      <c r="B13" s="93"/>
      <c r="C13" s="94"/>
      <c r="D13" s="93"/>
      <c r="E13" s="93"/>
      <c r="F13" s="134"/>
      <c r="G13" s="95"/>
      <c r="H13" s="96"/>
      <c r="O13" s="61"/>
    </row>
    <row r="14" spans="1:15">
      <c r="A14" s="64"/>
      <c r="B14" s="52" t="s">
        <v>253</v>
      </c>
      <c r="C14" s="64"/>
      <c r="D14" s="73"/>
      <c r="E14" s="73"/>
      <c r="F14" s="65"/>
      <c r="G14" s="66"/>
      <c r="H14" s="66"/>
      <c r="O14" s="61"/>
    </row>
    <row r="15" spans="1:15" ht="45">
      <c r="A15" s="64"/>
      <c r="B15" s="24" t="s">
        <v>25</v>
      </c>
      <c r="C15" s="24" t="s">
        <v>26</v>
      </c>
      <c r="D15" s="24" t="s">
        <v>27</v>
      </c>
      <c r="E15" s="24" t="s">
        <v>28</v>
      </c>
      <c r="F15" s="8" t="s">
        <v>29</v>
      </c>
      <c r="G15" s="25" t="s">
        <v>30</v>
      </c>
      <c r="H15" s="10" t="s">
        <v>31</v>
      </c>
      <c r="O15" s="61"/>
    </row>
    <row r="16" spans="1:15" ht="117" customHeight="1">
      <c r="A16" s="64"/>
      <c r="B16" s="77" t="s">
        <v>249</v>
      </c>
      <c r="C16" s="78" t="s">
        <v>250</v>
      </c>
      <c r="D16" s="77" t="s">
        <v>251</v>
      </c>
      <c r="E16" s="77">
        <v>35</v>
      </c>
      <c r="F16" s="79"/>
      <c r="G16" s="80">
        <v>140</v>
      </c>
      <c r="H16" s="81">
        <f>G16*F16</f>
        <v>0</v>
      </c>
      <c r="O16" s="61"/>
    </row>
    <row r="17" spans="1:16" ht="30" customHeight="1">
      <c r="A17" s="100"/>
      <c r="B17" s="180"/>
      <c r="C17" s="180"/>
      <c r="D17" s="180"/>
      <c r="E17" s="180"/>
      <c r="F17" s="180"/>
      <c r="G17" s="180"/>
      <c r="H17" s="180"/>
      <c r="I17" s="105"/>
      <c r="J17" s="105"/>
      <c r="K17" s="105"/>
      <c r="L17" s="105"/>
      <c r="M17" s="101"/>
      <c r="N17" s="101"/>
      <c r="O17" s="102"/>
      <c r="P17" s="101"/>
    </row>
    <row r="18" spans="1:16" ht="30" customHeight="1">
      <c r="A18" s="100"/>
      <c r="B18" s="52" t="s">
        <v>254</v>
      </c>
      <c r="C18" s="64"/>
      <c r="D18" s="73"/>
      <c r="E18" s="73"/>
      <c r="F18" s="65"/>
      <c r="G18" s="66"/>
      <c r="H18" s="66"/>
      <c r="I18" s="105"/>
      <c r="J18" s="105"/>
      <c r="K18" s="105"/>
      <c r="L18" s="105"/>
      <c r="M18" s="101"/>
      <c r="N18" s="101"/>
      <c r="O18" s="102"/>
      <c r="P18" s="101"/>
    </row>
    <row r="19" spans="1:16" ht="30" customHeight="1">
      <c r="A19" s="100"/>
      <c r="B19" s="24" t="s">
        <v>25</v>
      </c>
      <c r="C19" s="24" t="s">
        <v>26</v>
      </c>
      <c r="D19" s="24" t="s">
        <v>27</v>
      </c>
      <c r="E19" s="24" t="s">
        <v>28</v>
      </c>
      <c r="F19" s="8" t="s">
        <v>29</v>
      </c>
      <c r="G19" s="25" t="s">
        <v>30</v>
      </c>
      <c r="H19" s="10" t="s">
        <v>31</v>
      </c>
      <c r="I19" s="105"/>
      <c r="J19" s="105"/>
      <c r="K19" s="105"/>
      <c r="L19" s="105"/>
      <c r="M19" s="101"/>
      <c r="N19" s="101"/>
      <c r="O19" s="102"/>
      <c r="P19" s="101"/>
    </row>
    <row r="20" spans="1:16" ht="116.45" customHeight="1">
      <c r="A20" s="100"/>
      <c r="B20" s="77" t="s">
        <v>249</v>
      </c>
      <c r="C20" s="78" t="s">
        <v>250</v>
      </c>
      <c r="D20" s="77" t="s">
        <v>251</v>
      </c>
      <c r="E20" s="77">
        <v>15</v>
      </c>
      <c r="F20" s="79"/>
      <c r="G20" s="80">
        <v>60</v>
      </c>
      <c r="H20" s="81">
        <f>G20*F20</f>
        <v>0</v>
      </c>
      <c r="I20" s="105"/>
      <c r="J20" s="105"/>
      <c r="K20" s="105"/>
      <c r="L20" s="105"/>
      <c r="M20" s="101"/>
      <c r="N20" s="101"/>
      <c r="O20" s="102"/>
      <c r="P20" s="101"/>
    </row>
    <row r="21" spans="1:16" ht="30" customHeight="1">
      <c r="A21" s="103"/>
      <c r="B21" s="104"/>
      <c r="C21" s="104"/>
      <c r="D21" s="104"/>
      <c r="E21" s="104"/>
      <c r="F21" s="104"/>
      <c r="G21" s="104"/>
      <c r="H21" s="104"/>
      <c r="I21" s="105"/>
      <c r="J21" s="105"/>
      <c r="K21" s="105"/>
      <c r="L21" s="105"/>
      <c r="M21" s="105"/>
      <c r="N21" s="105"/>
      <c r="O21" s="106"/>
      <c r="P21" s="105"/>
    </row>
    <row r="22" spans="1:16" ht="30" customHeight="1">
      <c r="A22" s="103"/>
      <c r="B22" s="166" t="s">
        <v>237</v>
      </c>
      <c r="C22" s="166"/>
      <c r="D22" s="166"/>
      <c r="E22" s="166"/>
      <c r="F22" s="166"/>
      <c r="G22" s="166"/>
      <c r="H22" s="166"/>
      <c r="I22" s="105"/>
      <c r="J22" s="105"/>
      <c r="K22" s="105"/>
      <c r="L22" s="105"/>
      <c r="M22" s="105"/>
      <c r="N22" s="105"/>
      <c r="O22" s="106"/>
      <c r="P22" s="105"/>
    </row>
    <row r="23" spans="1:16" ht="30" customHeight="1">
      <c r="A23" s="103"/>
      <c r="B23" s="167"/>
      <c r="C23" s="168"/>
      <c r="D23" s="168"/>
      <c r="E23" s="168"/>
      <c r="F23" s="168"/>
      <c r="G23" s="168"/>
      <c r="H23" s="169"/>
      <c r="I23" s="105"/>
      <c r="J23" s="105"/>
      <c r="K23" s="105"/>
      <c r="L23" s="105"/>
      <c r="M23" s="105"/>
      <c r="N23" s="105"/>
      <c r="O23" s="106"/>
      <c r="P23" s="105"/>
    </row>
    <row r="24" spans="1:16">
      <c r="A24" s="103"/>
      <c r="B24" s="103"/>
      <c r="C24" s="103"/>
      <c r="D24" s="107"/>
      <c r="E24" s="107"/>
      <c r="F24" s="108"/>
      <c r="G24" s="106"/>
      <c r="H24" s="106"/>
      <c r="I24" s="105"/>
      <c r="J24" s="105"/>
      <c r="K24" s="105"/>
      <c r="L24" s="105"/>
      <c r="M24" s="105"/>
      <c r="N24" s="105"/>
      <c r="O24" s="106"/>
      <c r="P24" s="105"/>
    </row>
    <row r="25" spans="1:16" ht="15.75">
      <c r="A25" s="105"/>
      <c r="B25" s="133" t="s">
        <v>255</v>
      </c>
      <c r="C25" s="105"/>
      <c r="D25" s="105"/>
      <c r="E25" s="105"/>
      <c r="F25" s="105"/>
      <c r="G25" s="105"/>
      <c r="H25" s="105"/>
      <c r="I25" s="105"/>
      <c r="J25" s="105"/>
      <c r="K25" s="105"/>
      <c r="L25" s="105"/>
      <c r="M25" s="105"/>
      <c r="N25" s="105"/>
      <c r="O25" s="106"/>
      <c r="P25" s="105"/>
    </row>
    <row r="26" spans="1:16" ht="15.75">
      <c r="A26" s="105"/>
      <c r="B26" s="133"/>
      <c r="C26" s="105"/>
      <c r="D26" s="105"/>
      <c r="E26" s="105"/>
      <c r="F26" s="105"/>
      <c r="G26" s="105"/>
      <c r="H26" s="105"/>
      <c r="I26" s="105"/>
      <c r="J26" s="105"/>
      <c r="K26" s="105"/>
      <c r="L26" s="105"/>
      <c r="M26" s="105"/>
      <c r="N26" s="105"/>
      <c r="O26" s="106"/>
      <c r="P26" s="105"/>
    </row>
    <row r="27" spans="1:16" ht="15" customHeight="1">
      <c r="A27" s="109">
        <v>1</v>
      </c>
      <c r="B27" s="179" t="s">
        <v>64</v>
      </c>
      <c r="C27" s="179"/>
      <c r="D27" s="106"/>
      <c r="E27" s="106"/>
      <c r="F27" s="106"/>
      <c r="G27" s="110"/>
      <c r="H27" s="106"/>
      <c r="I27" s="105"/>
      <c r="J27" s="105"/>
      <c r="K27" s="105"/>
      <c r="L27" s="105"/>
      <c r="M27" s="105"/>
      <c r="N27" s="105"/>
      <c r="O27" s="106"/>
      <c r="P27" s="105"/>
    </row>
    <row r="28" spans="1:16" ht="48" customHeight="1">
      <c r="A28" s="111"/>
      <c r="B28" s="174" t="s">
        <v>65</v>
      </c>
      <c r="C28" s="174"/>
      <c r="D28" s="174"/>
      <c r="E28" s="174"/>
      <c r="F28" s="174"/>
      <c r="G28" s="174"/>
      <c r="H28" s="174"/>
      <c r="I28" s="105"/>
      <c r="J28" s="105"/>
      <c r="K28" s="105"/>
      <c r="L28" s="105"/>
      <c r="M28" s="105"/>
      <c r="N28" s="105"/>
      <c r="O28" s="106"/>
      <c r="P28" s="105"/>
    </row>
    <row r="29" spans="1:16" ht="15" customHeight="1">
      <c r="A29" s="109">
        <v>2</v>
      </c>
      <c r="B29" s="179" t="s">
        <v>66</v>
      </c>
      <c r="C29" s="179"/>
      <c r="D29" s="106"/>
      <c r="E29" s="106"/>
      <c r="F29" s="106"/>
      <c r="G29" s="110"/>
      <c r="H29" s="106"/>
      <c r="I29" s="105"/>
      <c r="J29" s="105"/>
      <c r="K29" s="105"/>
      <c r="L29" s="105"/>
      <c r="M29" s="105"/>
      <c r="N29" s="105"/>
      <c r="O29" s="106"/>
      <c r="P29" s="105"/>
    </row>
    <row r="30" spans="1:16" ht="31.5" customHeight="1">
      <c r="A30" s="111"/>
      <c r="B30" s="177" t="s">
        <v>256</v>
      </c>
      <c r="C30" s="177"/>
      <c r="D30" s="177"/>
      <c r="E30" s="177"/>
      <c r="F30" s="177"/>
      <c r="G30" s="177"/>
      <c r="H30" s="177"/>
      <c r="I30" s="105"/>
      <c r="J30" s="112"/>
      <c r="K30" s="105"/>
      <c r="L30" s="105"/>
      <c r="M30" s="105"/>
      <c r="N30" s="105"/>
      <c r="O30" s="106"/>
      <c r="P30" s="105"/>
    </row>
    <row r="31" spans="1:16" customFormat="1" ht="15" customHeight="1">
      <c r="A31" s="113">
        <v>3</v>
      </c>
      <c r="B31" s="176" t="s">
        <v>1</v>
      </c>
      <c r="C31" s="176"/>
      <c r="D31" s="114"/>
      <c r="E31" s="114"/>
      <c r="F31" s="114"/>
      <c r="G31" s="115"/>
      <c r="H31" s="114"/>
      <c r="I31" s="112"/>
      <c r="J31" s="112"/>
      <c r="K31" s="112"/>
      <c r="L31" s="112"/>
      <c r="M31" s="112"/>
      <c r="N31" s="112"/>
      <c r="O31" s="114"/>
      <c r="P31" s="112"/>
    </row>
    <row r="32" spans="1:16" ht="36" customHeight="1">
      <c r="A32" s="116"/>
      <c r="B32" s="174" t="s">
        <v>257</v>
      </c>
      <c r="C32" s="174"/>
      <c r="D32" s="174"/>
      <c r="E32" s="174"/>
      <c r="F32" s="174"/>
      <c r="G32" s="174"/>
      <c r="H32" s="174"/>
      <c r="I32" s="114"/>
      <c r="J32" s="114"/>
      <c r="K32" s="114"/>
      <c r="L32" s="114"/>
      <c r="M32" s="114"/>
      <c r="N32" s="114"/>
      <c r="O32" s="114"/>
      <c r="P32" s="114"/>
    </row>
    <row r="33" spans="1:16" ht="36" customHeight="1">
      <c r="A33" s="116"/>
      <c r="B33" s="177" t="s">
        <v>69</v>
      </c>
      <c r="C33" s="177"/>
      <c r="D33" s="177"/>
      <c r="E33" s="177"/>
      <c r="F33" s="177"/>
      <c r="G33" s="177"/>
      <c r="H33" s="177"/>
      <c r="I33" s="114"/>
      <c r="J33" s="114"/>
      <c r="K33" s="114"/>
      <c r="L33" s="114"/>
      <c r="M33" s="114"/>
      <c r="N33" s="114"/>
      <c r="O33" s="114"/>
      <c r="P33" s="114"/>
    </row>
    <row r="34" spans="1:16" ht="49.5" customHeight="1">
      <c r="A34" s="116"/>
      <c r="B34" s="177" t="s">
        <v>70</v>
      </c>
      <c r="C34" s="177"/>
      <c r="D34" s="177"/>
      <c r="E34" s="177"/>
      <c r="F34" s="177"/>
      <c r="G34" s="177"/>
      <c r="H34" s="177"/>
      <c r="I34" s="174"/>
      <c r="J34" s="174"/>
      <c r="K34" s="174"/>
      <c r="L34" s="174"/>
      <c r="M34" s="174"/>
      <c r="N34" s="174"/>
      <c r="O34" s="174"/>
      <c r="P34" s="174"/>
    </row>
    <row r="35" spans="1:16" s="97" customFormat="1" ht="15" customHeight="1">
      <c r="A35" s="113">
        <v>4</v>
      </c>
      <c r="B35" s="176" t="s">
        <v>243</v>
      </c>
      <c r="C35" s="176"/>
      <c r="D35" s="114"/>
      <c r="E35" s="114"/>
      <c r="F35" s="114"/>
      <c r="G35" s="115"/>
      <c r="H35" s="114"/>
      <c r="I35" s="105"/>
      <c r="J35" s="105"/>
      <c r="K35" s="105"/>
      <c r="L35" s="105"/>
      <c r="M35" s="105"/>
      <c r="N35" s="105"/>
      <c r="O35" s="105"/>
      <c r="P35" s="105"/>
    </row>
    <row r="36" spans="1:16" ht="60" customHeight="1">
      <c r="A36" s="117"/>
      <c r="B36" s="178" t="s">
        <v>258</v>
      </c>
      <c r="C36" s="178"/>
      <c r="D36" s="178"/>
      <c r="E36" s="178"/>
      <c r="F36" s="178"/>
      <c r="G36" s="178"/>
      <c r="H36" s="178"/>
      <c r="I36" s="112"/>
      <c r="J36" s="118"/>
      <c r="K36" s="118"/>
      <c r="L36" s="118"/>
      <c r="M36" s="118"/>
      <c r="N36" s="118"/>
      <c r="O36" s="97"/>
      <c r="P36" s="118"/>
    </row>
    <row r="37" spans="1:16" ht="15" customHeight="1">
      <c r="A37" s="113">
        <v>5</v>
      </c>
      <c r="B37" s="176" t="s">
        <v>3</v>
      </c>
      <c r="C37" s="176"/>
      <c r="D37" s="114"/>
      <c r="E37" s="114"/>
      <c r="F37" s="114"/>
      <c r="G37" s="115"/>
      <c r="H37" s="114"/>
      <c r="I37" s="105"/>
      <c r="J37" s="105"/>
      <c r="K37" s="105"/>
      <c r="L37" s="105"/>
      <c r="M37" s="105"/>
      <c r="N37" s="105"/>
      <c r="O37" s="105"/>
      <c r="P37" s="105"/>
    </row>
    <row r="38" spans="1:16" ht="45" customHeight="1">
      <c r="A38" s="116"/>
      <c r="B38" s="177" t="s">
        <v>259</v>
      </c>
      <c r="C38" s="177"/>
      <c r="D38" s="177"/>
      <c r="E38" s="177"/>
      <c r="F38" s="177"/>
      <c r="G38" s="177"/>
      <c r="H38" s="177"/>
      <c r="I38" s="105"/>
      <c r="J38" s="105"/>
      <c r="K38" s="105"/>
      <c r="L38" s="105"/>
      <c r="M38" s="105"/>
      <c r="N38" s="105"/>
      <c r="O38" s="105"/>
      <c r="P38" s="105"/>
    </row>
    <row r="39" spans="1:16" ht="15" customHeight="1">
      <c r="A39" s="113">
        <v>6</v>
      </c>
      <c r="B39" s="176" t="s">
        <v>85</v>
      </c>
      <c r="C39" s="176"/>
      <c r="D39" s="114"/>
      <c r="E39" s="114"/>
      <c r="F39" s="114"/>
      <c r="G39" s="115"/>
      <c r="H39" s="114"/>
      <c r="I39" s="105"/>
      <c r="J39" s="105"/>
      <c r="K39" s="105"/>
      <c r="L39" s="105"/>
      <c r="M39" s="105"/>
      <c r="N39" s="105"/>
      <c r="O39" s="105"/>
      <c r="P39" s="105"/>
    </row>
    <row r="40" spans="1:16" ht="48.75" customHeight="1">
      <c r="A40" s="116"/>
      <c r="B40" s="177" t="s">
        <v>260</v>
      </c>
      <c r="C40" s="177"/>
      <c r="D40" s="177"/>
      <c r="E40" s="177"/>
      <c r="F40" s="177"/>
      <c r="G40" s="177"/>
      <c r="H40" s="177"/>
      <c r="I40" s="105"/>
      <c r="J40" s="105"/>
      <c r="K40" s="105"/>
      <c r="L40" s="105"/>
      <c r="M40" s="105"/>
      <c r="N40" s="105"/>
      <c r="O40" s="105"/>
      <c r="P40" s="105"/>
    </row>
    <row r="41" spans="1:16" ht="15" customHeight="1">
      <c r="A41" s="113">
        <v>8</v>
      </c>
      <c r="B41" s="176" t="s">
        <v>89</v>
      </c>
      <c r="C41" s="176"/>
      <c r="D41" s="114"/>
      <c r="E41" s="114"/>
      <c r="F41" s="114"/>
      <c r="G41" s="115"/>
      <c r="H41" s="114"/>
      <c r="I41" s="105"/>
      <c r="J41" s="105"/>
      <c r="K41" s="105"/>
      <c r="L41" s="105"/>
      <c r="M41" s="105"/>
      <c r="N41" s="105"/>
      <c r="O41" s="105"/>
      <c r="P41" s="105"/>
    </row>
    <row r="42" spans="1:16">
      <c r="A42" s="116"/>
      <c r="B42" s="178" t="s">
        <v>261</v>
      </c>
      <c r="C42" s="178"/>
      <c r="D42" s="178"/>
      <c r="E42" s="178"/>
      <c r="F42" s="178"/>
      <c r="G42" s="178"/>
      <c r="H42" s="178"/>
      <c r="I42" s="105"/>
      <c r="J42" s="105"/>
      <c r="K42" s="105"/>
      <c r="L42" s="105"/>
      <c r="M42" s="105"/>
      <c r="N42" s="105"/>
      <c r="O42" s="105"/>
      <c r="P42" s="105"/>
    </row>
    <row r="43" spans="1:16" ht="15" customHeight="1">
      <c r="A43" s="116"/>
      <c r="B43" s="178" t="s">
        <v>262</v>
      </c>
      <c r="C43" s="178"/>
      <c r="D43" s="178"/>
      <c r="E43" s="178"/>
      <c r="F43" s="178"/>
      <c r="G43" s="178"/>
      <c r="H43" s="178"/>
      <c r="I43" s="105"/>
      <c r="J43" s="105"/>
      <c r="K43" s="105"/>
      <c r="L43" s="105"/>
      <c r="M43" s="105"/>
      <c r="N43" s="105"/>
      <c r="O43" s="105"/>
      <c r="P43" s="105"/>
    </row>
    <row r="44" spans="1:16" ht="31.5" customHeight="1">
      <c r="A44" s="116"/>
      <c r="B44" s="160" t="s">
        <v>263</v>
      </c>
      <c r="C44" s="160"/>
      <c r="D44" s="160"/>
      <c r="E44" s="160"/>
      <c r="F44" s="160"/>
      <c r="G44" s="160"/>
      <c r="H44" s="160"/>
      <c r="I44" s="105"/>
      <c r="J44" s="105"/>
      <c r="K44" s="105"/>
      <c r="L44" s="105"/>
      <c r="M44" s="105"/>
      <c r="N44" s="105"/>
      <c r="O44" s="105"/>
      <c r="P44" s="105"/>
    </row>
    <row r="45" spans="1:16" ht="33.75" customHeight="1">
      <c r="A45" s="116"/>
      <c r="B45" s="177" t="s">
        <v>264</v>
      </c>
      <c r="C45" s="177"/>
      <c r="D45" s="177"/>
      <c r="E45" s="177"/>
      <c r="F45" s="177"/>
      <c r="G45" s="177"/>
      <c r="H45" s="177"/>
      <c r="I45" s="118"/>
      <c r="J45" s="105"/>
      <c r="K45" s="105"/>
      <c r="L45" s="105"/>
      <c r="M45" s="105"/>
      <c r="N45" s="105"/>
      <c r="O45" s="105"/>
      <c r="P45" s="105"/>
    </row>
    <row r="46" spans="1:16">
      <c r="A46" s="109"/>
      <c r="B46" s="179"/>
      <c r="C46" s="179"/>
      <c r="D46" s="106"/>
      <c r="E46" s="106"/>
      <c r="F46" s="106"/>
      <c r="G46" s="110"/>
      <c r="H46" s="106"/>
      <c r="I46" s="105"/>
      <c r="J46" s="105"/>
      <c r="K46" s="105"/>
      <c r="L46" s="105"/>
      <c r="M46" s="105"/>
      <c r="N46" s="105"/>
      <c r="O46" s="105"/>
      <c r="P46" s="105"/>
    </row>
    <row r="47" spans="1:16">
      <c r="A47" s="111"/>
      <c r="B47" s="174"/>
      <c r="C47" s="174"/>
      <c r="D47" s="174"/>
      <c r="E47" s="174"/>
      <c r="F47" s="174"/>
      <c r="G47" s="174"/>
      <c r="H47" s="174"/>
      <c r="I47" s="105"/>
      <c r="J47" s="105"/>
      <c r="K47" s="105"/>
      <c r="L47" s="105"/>
      <c r="M47" s="105"/>
      <c r="N47" s="105"/>
      <c r="O47" s="105"/>
      <c r="P47" s="105"/>
    </row>
  </sheetData>
  <mergeCells count="25">
    <mergeCell ref="B17:H17"/>
    <mergeCell ref="B46:C46"/>
    <mergeCell ref="B47:H47"/>
    <mergeCell ref="I34:P34"/>
    <mergeCell ref="B35:C35"/>
    <mergeCell ref="B36:H36"/>
    <mergeCell ref="B41:C41"/>
    <mergeCell ref="B43:H43"/>
    <mergeCell ref="B42:H42"/>
    <mergeCell ref="B45:H45"/>
    <mergeCell ref="B40:H40"/>
    <mergeCell ref="B34:H34"/>
    <mergeCell ref="B37:C37"/>
    <mergeCell ref="B38:H38"/>
    <mergeCell ref="B39:C39"/>
    <mergeCell ref="B33:H33"/>
    <mergeCell ref="B44:H44"/>
    <mergeCell ref="B22:H22"/>
    <mergeCell ref="B23:H23"/>
    <mergeCell ref="B31:C31"/>
    <mergeCell ref="B32:H32"/>
    <mergeCell ref="B27:C27"/>
    <mergeCell ref="B28:H28"/>
    <mergeCell ref="B29:C29"/>
    <mergeCell ref="B30:H30"/>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97864-BF63-4BC9-B8E4-AF231993CB56}">
  <sheetPr>
    <tabColor rgb="FFFF0000"/>
  </sheetPr>
  <dimension ref="A2:K39"/>
  <sheetViews>
    <sheetView showGridLines="0" zoomScaleNormal="100" workbookViewId="0">
      <selection activeCell="B25" sqref="B25:H25"/>
    </sheetView>
  </sheetViews>
  <sheetFormatPr baseColWidth="10" defaultColWidth="11.42578125" defaultRowHeight="15"/>
  <cols>
    <col min="2" max="2" width="25.5703125" customWidth="1"/>
    <col min="3" max="3" width="23.7109375" style="1" customWidth="1"/>
    <col min="4" max="5" width="15" customWidth="1"/>
    <col min="6" max="6" width="16.140625" customWidth="1"/>
    <col min="7" max="7" width="15.140625" style="6" customWidth="1"/>
  </cols>
  <sheetData>
    <row r="2" spans="1:10">
      <c r="B2" s="2" t="s">
        <v>265</v>
      </c>
      <c r="H2" s="4"/>
    </row>
    <row r="3" spans="1:10" ht="15" customHeight="1">
      <c r="B3" s="97" t="s">
        <v>227</v>
      </c>
      <c r="C3" s="63"/>
      <c r="D3" s="63"/>
      <c r="E3" s="63"/>
      <c r="F3" s="63"/>
      <c r="G3" s="63"/>
      <c r="H3" s="63"/>
    </row>
    <row r="4" spans="1:10" s="7" customFormat="1">
      <c r="B4" s="149" t="s">
        <v>23</v>
      </c>
      <c r="C4"/>
      <c r="D4"/>
      <c r="E4"/>
      <c r="F4"/>
      <c r="G4"/>
      <c r="H4"/>
    </row>
    <row r="5" spans="1:10" s="7" customFormat="1">
      <c r="B5"/>
      <c r="C5"/>
      <c r="D5"/>
      <c r="E5"/>
      <c r="F5"/>
      <c r="G5"/>
      <c r="H5"/>
    </row>
    <row r="6" spans="1:10" s="7" customFormat="1" ht="15" customHeight="1">
      <c r="B6" s="163" t="s">
        <v>266</v>
      </c>
      <c r="C6" s="163"/>
      <c r="D6" s="163"/>
      <c r="E6" s="69"/>
      <c r="F6" s="69"/>
      <c r="G6" s="69"/>
      <c r="H6" s="69"/>
    </row>
    <row r="7" spans="1:10" s="1" customFormat="1" ht="30">
      <c r="B7" s="8" t="s">
        <v>25</v>
      </c>
      <c r="C7" s="8" t="s">
        <v>26</v>
      </c>
      <c r="D7" s="9" t="s">
        <v>27</v>
      </c>
      <c r="E7" s="9" t="s">
        <v>28</v>
      </c>
      <c r="F7" s="8" t="s">
        <v>29</v>
      </c>
      <c r="G7" s="18" t="s">
        <v>267</v>
      </c>
      <c r="H7" s="10" t="s">
        <v>31</v>
      </c>
    </row>
    <row r="8" spans="1:10" ht="30">
      <c r="B8" s="11" t="s">
        <v>268</v>
      </c>
      <c r="C8" s="55" t="s">
        <v>269</v>
      </c>
      <c r="D8" s="26" t="s">
        <v>270</v>
      </c>
      <c r="E8" s="26">
        <v>2</v>
      </c>
      <c r="F8" s="53"/>
      <c r="G8" s="56">
        <v>14</v>
      </c>
      <c r="H8" s="33">
        <f>G8*F8</f>
        <v>0</v>
      </c>
    </row>
    <row r="9" spans="1:10">
      <c r="B9" s="11" t="s">
        <v>271</v>
      </c>
      <c r="C9" s="55" t="s">
        <v>272</v>
      </c>
      <c r="D9" s="26" t="s">
        <v>273</v>
      </c>
      <c r="E9" s="26">
        <v>43</v>
      </c>
      <c r="F9" s="53"/>
      <c r="G9" s="56">
        <v>86</v>
      </c>
      <c r="H9" s="33">
        <f>G9*F9</f>
        <v>0</v>
      </c>
    </row>
    <row r="10" spans="1:10">
      <c r="B10" s="137" t="s">
        <v>42</v>
      </c>
      <c r="C10" s="40"/>
      <c r="D10" s="41"/>
      <c r="E10" s="41"/>
      <c r="F10" s="42"/>
      <c r="G10" s="43"/>
      <c r="H10" s="44">
        <f>SUM(H8:H9)</f>
        <v>0</v>
      </c>
    </row>
    <row r="12" spans="1:10" ht="33" customHeight="1">
      <c r="B12" s="166" t="s">
        <v>237</v>
      </c>
      <c r="C12" s="166"/>
      <c r="D12" s="166"/>
      <c r="E12" s="166"/>
      <c r="F12" s="166"/>
      <c r="G12" s="166"/>
      <c r="H12" s="166"/>
    </row>
    <row r="13" spans="1:10" ht="60" customHeight="1">
      <c r="B13" s="167"/>
      <c r="C13" s="168"/>
      <c r="D13" s="168"/>
      <c r="E13" s="168"/>
      <c r="F13" s="168"/>
      <c r="G13" s="168"/>
      <c r="H13" s="169"/>
    </row>
    <row r="14" spans="1:10" ht="14.25" customHeight="1">
      <c r="A14" s="52"/>
      <c r="B14" s="130"/>
      <c r="C14" s="130"/>
      <c r="D14" s="130"/>
      <c r="E14" s="130"/>
      <c r="F14" s="130"/>
      <c r="G14" s="130"/>
      <c r="H14" s="130"/>
      <c r="I14" s="52"/>
      <c r="J14" s="52"/>
    </row>
    <row r="15" spans="1:10" ht="14.25" customHeight="1">
      <c r="A15" s="52"/>
      <c r="B15" s="166" t="s">
        <v>274</v>
      </c>
      <c r="C15" s="166"/>
      <c r="D15" s="166"/>
      <c r="E15" s="166"/>
      <c r="F15" s="166"/>
      <c r="G15" s="166"/>
      <c r="H15" s="166"/>
      <c r="I15" s="52"/>
      <c r="J15" s="52"/>
    </row>
    <row r="16" spans="1:10" ht="44.25" customHeight="1">
      <c r="A16" s="52"/>
      <c r="B16" s="167"/>
      <c r="C16" s="168"/>
      <c r="D16" s="168"/>
      <c r="E16" s="168"/>
      <c r="F16" s="168"/>
      <c r="G16" s="168"/>
      <c r="H16" s="169"/>
      <c r="I16" s="52"/>
      <c r="J16" s="52"/>
    </row>
    <row r="17" spans="1:11" s="52" customFormat="1" ht="37.5" customHeight="1">
      <c r="B17" s="133" t="s">
        <v>275</v>
      </c>
      <c r="C17" s="130"/>
      <c r="D17" s="130"/>
      <c r="E17" s="130"/>
      <c r="F17" s="130"/>
      <c r="G17" s="130"/>
      <c r="H17" s="130"/>
    </row>
    <row r="18" spans="1:11">
      <c r="A18" s="145">
        <v>1</v>
      </c>
      <c r="B18" s="158" t="s">
        <v>276</v>
      </c>
      <c r="C18" s="158"/>
      <c r="D18" s="61"/>
      <c r="E18" s="61"/>
      <c r="F18" s="61"/>
      <c r="G18" s="91"/>
      <c r="H18" s="61"/>
    </row>
    <row r="19" spans="1:11" ht="154.5" customHeight="1">
      <c r="A19" s="146"/>
      <c r="B19" s="181" t="s">
        <v>277</v>
      </c>
      <c r="C19" s="181"/>
      <c r="D19" s="181"/>
      <c r="E19" s="181"/>
      <c r="F19" s="181"/>
      <c r="G19" s="181"/>
      <c r="H19" s="181"/>
      <c r="J19" s="52"/>
      <c r="K19" s="52"/>
    </row>
    <row r="20" spans="1:11">
      <c r="A20" s="145">
        <v>3</v>
      </c>
      <c r="B20" s="158" t="s">
        <v>1</v>
      </c>
      <c r="C20" s="158"/>
      <c r="D20" s="61"/>
      <c r="E20" s="61"/>
      <c r="F20" s="61"/>
      <c r="G20" s="91"/>
      <c r="H20" s="61"/>
      <c r="J20" s="61"/>
      <c r="K20" s="52"/>
    </row>
    <row r="21" spans="1:11" ht="36" customHeight="1">
      <c r="A21" s="146"/>
      <c r="B21" s="175" t="s">
        <v>278</v>
      </c>
      <c r="C21" s="175"/>
      <c r="D21" s="175"/>
      <c r="E21" s="175"/>
      <c r="F21" s="175"/>
      <c r="G21" s="175"/>
      <c r="H21" s="175"/>
      <c r="J21" s="61"/>
      <c r="K21" s="52"/>
    </row>
    <row r="22" spans="1:11" ht="47.25" customHeight="1">
      <c r="A22" s="146"/>
      <c r="B22" s="175" t="s">
        <v>279</v>
      </c>
      <c r="C22" s="175"/>
      <c r="D22" s="175"/>
      <c r="E22" s="175"/>
      <c r="F22" s="175"/>
      <c r="G22" s="175"/>
      <c r="H22" s="175"/>
      <c r="J22" s="61"/>
      <c r="K22" s="52"/>
    </row>
    <row r="23" spans="1:11" ht="34.5" customHeight="1">
      <c r="A23" s="146"/>
      <c r="B23" s="175" t="s">
        <v>280</v>
      </c>
      <c r="C23" s="175"/>
      <c r="D23" s="175"/>
      <c r="E23" s="175"/>
      <c r="F23" s="175"/>
      <c r="G23" s="175"/>
      <c r="H23" s="175"/>
      <c r="J23" s="61"/>
      <c r="K23" s="52"/>
    </row>
    <row r="24" spans="1:11">
      <c r="A24" s="145">
        <v>4</v>
      </c>
      <c r="B24" s="158" t="s">
        <v>243</v>
      </c>
      <c r="C24" s="158"/>
      <c r="D24" s="61"/>
      <c r="E24" s="61"/>
      <c r="F24" s="61"/>
      <c r="G24" s="91"/>
      <c r="H24" s="61"/>
      <c r="J24" s="61"/>
      <c r="K24" s="52"/>
    </row>
    <row r="25" spans="1:11" ht="51.75" customHeight="1">
      <c r="A25" s="146"/>
      <c r="B25" s="178" t="s">
        <v>281</v>
      </c>
      <c r="C25" s="178"/>
      <c r="D25" s="178"/>
      <c r="E25" s="178"/>
      <c r="F25" s="178"/>
      <c r="G25" s="178"/>
      <c r="H25" s="178"/>
      <c r="J25" s="61"/>
      <c r="K25" s="52"/>
    </row>
    <row r="26" spans="1:11">
      <c r="A26" s="145">
        <v>5</v>
      </c>
      <c r="B26" s="158" t="s">
        <v>3</v>
      </c>
      <c r="C26" s="158"/>
      <c r="D26" s="61"/>
      <c r="E26" s="61"/>
      <c r="F26" s="61"/>
      <c r="G26" s="91"/>
      <c r="H26" s="61"/>
      <c r="J26" s="61"/>
      <c r="K26" s="52"/>
    </row>
    <row r="27" spans="1:11" ht="47.25" customHeight="1">
      <c r="A27" s="146"/>
      <c r="B27" s="181" t="s">
        <v>282</v>
      </c>
      <c r="C27" s="181"/>
      <c r="D27" s="181"/>
      <c r="E27" s="181"/>
      <c r="F27" s="181"/>
      <c r="G27" s="181"/>
      <c r="H27" s="181"/>
      <c r="J27" s="61"/>
      <c r="K27" s="52"/>
    </row>
    <row r="28" spans="1:11" ht="15.75" customHeight="1">
      <c r="A28" s="146"/>
      <c r="B28" s="181" t="s">
        <v>283</v>
      </c>
      <c r="C28" s="181"/>
      <c r="D28" s="181"/>
      <c r="E28" s="181"/>
      <c r="F28" s="181"/>
      <c r="G28" s="181"/>
      <c r="H28" s="181"/>
      <c r="J28" s="61"/>
      <c r="K28" s="52"/>
    </row>
    <row r="29" spans="1:11">
      <c r="A29" s="145">
        <v>6</v>
      </c>
      <c r="B29" s="158" t="s">
        <v>89</v>
      </c>
      <c r="C29" s="158"/>
      <c r="D29" s="61"/>
      <c r="E29" s="61"/>
      <c r="F29" s="61"/>
      <c r="G29" s="91"/>
      <c r="H29" s="61"/>
      <c r="J29" s="61"/>
      <c r="K29" s="52"/>
    </row>
    <row r="30" spans="1:11" ht="15" customHeight="1">
      <c r="A30" s="146"/>
      <c r="B30" s="181" t="s">
        <v>284</v>
      </c>
      <c r="C30" s="181"/>
      <c r="D30" s="181"/>
      <c r="E30" s="181"/>
      <c r="F30" s="181"/>
      <c r="G30" s="181"/>
      <c r="H30" s="181"/>
      <c r="J30" s="61"/>
      <c r="K30" s="52"/>
    </row>
    <row r="31" spans="1:11" ht="32.25" customHeight="1">
      <c r="A31" s="146"/>
      <c r="B31" s="181" t="s">
        <v>285</v>
      </c>
      <c r="C31" s="181"/>
      <c r="D31" s="181"/>
      <c r="E31" s="181"/>
      <c r="F31" s="181"/>
      <c r="G31" s="181"/>
      <c r="H31" s="181"/>
      <c r="J31" s="61"/>
      <c r="K31" s="52"/>
    </row>
    <row r="32" spans="1:11">
      <c r="A32" s="146"/>
      <c r="B32" s="181"/>
      <c r="C32" s="181"/>
      <c r="D32" s="181"/>
      <c r="E32" s="181"/>
      <c r="F32" s="181"/>
      <c r="G32" s="181"/>
      <c r="H32" s="181"/>
      <c r="J32" s="61"/>
      <c r="K32" s="52"/>
    </row>
    <row r="33" spans="1:11">
      <c r="A33" s="145"/>
      <c r="B33" s="158"/>
      <c r="C33" s="158"/>
      <c r="D33" s="61"/>
      <c r="E33" s="61"/>
      <c r="F33" s="61"/>
      <c r="G33" s="91"/>
      <c r="H33" s="61"/>
      <c r="J33" s="61"/>
      <c r="K33" s="52"/>
    </row>
    <row r="34" spans="1:11">
      <c r="A34" s="146"/>
      <c r="B34" s="181"/>
      <c r="C34" s="181"/>
      <c r="D34" s="181"/>
      <c r="E34" s="181"/>
      <c r="F34" s="181"/>
      <c r="G34" s="181"/>
      <c r="H34" s="181"/>
      <c r="J34" s="52"/>
      <c r="K34" s="52"/>
    </row>
    <row r="35" spans="1:11">
      <c r="A35" s="52"/>
      <c r="B35" s="52"/>
      <c r="C35" s="60"/>
      <c r="D35" s="52"/>
      <c r="E35" s="52"/>
      <c r="F35" s="52"/>
      <c r="G35" s="59"/>
      <c r="H35" s="52"/>
      <c r="J35" s="52"/>
      <c r="K35" s="52"/>
    </row>
    <row r="38" spans="1:11">
      <c r="B38" s="174"/>
      <c r="C38" s="174"/>
      <c r="D38" s="174"/>
      <c r="E38" s="174"/>
      <c r="F38" s="174"/>
      <c r="G38" s="174"/>
      <c r="H38" s="174"/>
    </row>
    <row r="39" spans="1:11">
      <c r="B39" s="177"/>
      <c r="C39" s="177"/>
      <c r="D39" s="177"/>
      <c r="E39" s="177"/>
      <c r="F39" s="177"/>
      <c r="G39" s="177"/>
      <c r="H39" s="177"/>
    </row>
  </sheetData>
  <mergeCells count="24">
    <mergeCell ref="B32:H32"/>
    <mergeCell ref="B6:D6"/>
    <mergeCell ref="B18:C18"/>
    <mergeCell ref="B19:H19"/>
    <mergeCell ref="B20:C20"/>
    <mergeCell ref="B21:H21"/>
    <mergeCell ref="B12:H12"/>
    <mergeCell ref="B13:H13"/>
    <mergeCell ref="B38:H38"/>
    <mergeCell ref="B39:H39"/>
    <mergeCell ref="B25:H25"/>
    <mergeCell ref="B15:H15"/>
    <mergeCell ref="B16:H16"/>
    <mergeCell ref="B22:H22"/>
    <mergeCell ref="B23:H23"/>
    <mergeCell ref="B24:C24"/>
    <mergeCell ref="B26:C26"/>
    <mergeCell ref="B27:H27"/>
    <mergeCell ref="B28:H28"/>
    <mergeCell ref="B33:C33"/>
    <mergeCell ref="B34:H34"/>
    <mergeCell ref="B29:C29"/>
    <mergeCell ref="B30:H30"/>
    <mergeCell ref="B31:H31"/>
  </mergeCells>
  <pageMargins left="0.7" right="0.7" top="0.78740157499999996" bottom="0.78740157499999996" header="0.3" footer="0.3"/>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I130"/>
  <sheetViews>
    <sheetView topLeftCell="G8" zoomScale="112" zoomScaleNormal="112" workbookViewId="0">
      <selection activeCell="G8" sqref="G8"/>
    </sheetView>
  </sheetViews>
  <sheetFormatPr baseColWidth="10" defaultColWidth="11.42578125" defaultRowHeight="15"/>
  <cols>
    <col min="1" max="1" width="14.42578125" style="52" customWidth="1"/>
    <col min="2" max="2" width="23.28515625" style="52" customWidth="1"/>
    <col min="3" max="3" width="27.42578125" style="60" customWidth="1"/>
    <col min="4" max="5" width="18.28515625" style="52" customWidth="1"/>
    <col min="6" max="6" width="11.42578125" style="52"/>
    <col min="7" max="8" width="11.42578125" style="59"/>
    <col min="9" max="9" width="28.42578125" style="52" customWidth="1"/>
    <col min="10" max="16384" width="11.42578125" style="52"/>
  </cols>
  <sheetData>
    <row r="1" spans="2:8">
      <c r="B1" s="57" t="s">
        <v>286</v>
      </c>
    </row>
    <row r="2" spans="2:8">
      <c r="B2" s="97" t="s">
        <v>287</v>
      </c>
    </row>
    <row r="3" spans="2:8">
      <c r="B3" s="97" t="s">
        <v>23</v>
      </c>
    </row>
    <row r="5" spans="2:8" ht="15" customHeight="1">
      <c r="B5" s="185" t="s">
        <v>288</v>
      </c>
      <c r="C5" s="185"/>
      <c r="D5" s="185"/>
      <c r="E5" s="185"/>
      <c r="F5" s="185"/>
      <c r="G5" s="185"/>
      <c r="H5" s="185"/>
    </row>
    <row r="6" spans="2:8" ht="45">
      <c r="B6" s="8" t="s">
        <v>25</v>
      </c>
      <c r="C6" s="8" t="s">
        <v>26</v>
      </c>
      <c r="D6" s="8" t="s">
        <v>27</v>
      </c>
      <c r="E6" s="8" t="s">
        <v>289</v>
      </c>
      <c r="F6" s="8" t="s">
        <v>29</v>
      </c>
      <c r="G6" s="18" t="s">
        <v>30</v>
      </c>
      <c r="H6" s="10" t="s">
        <v>31</v>
      </c>
    </row>
    <row r="7" spans="2:8">
      <c r="B7" s="28"/>
      <c r="C7" s="29"/>
      <c r="D7" s="28"/>
      <c r="E7" s="28"/>
      <c r="F7" s="28"/>
      <c r="G7" s="30"/>
      <c r="H7" s="31"/>
    </row>
    <row r="8" spans="2:8">
      <c r="B8" s="148" t="s">
        <v>290</v>
      </c>
      <c r="C8" s="48" t="s">
        <v>291</v>
      </c>
      <c r="D8" s="32" t="s">
        <v>292</v>
      </c>
      <c r="E8" s="32">
        <v>48</v>
      </c>
      <c r="F8" s="53"/>
      <c r="G8" s="147">
        <v>711</v>
      </c>
      <c r="H8" s="49">
        <f t="shared" ref="H8:H9" si="0">G8*F8</f>
        <v>0</v>
      </c>
    </row>
    <row r="9" spans="2:8">
      <c r="B9" s="148" t="s">
        <v>290</v>
      </c>
      <c r="C9" s="48" t="s">
        <v>291</v>
      </c>
      <c r="D9" s="32" t="s">
        <v>292</v>
      </c>
      <c r="E9" s="148" t="s">
        <v>293</v>
      </c>
      <c r="F9" s="53"/>
      <c r="G9" s="152">
        <v>40</v>
      </c>
      <c r="H9" s="49">
        <f t="shared" si="0"/>
        <v>0</v>
      </c>
    </row>
    <row r="10" spans="2:8">
      <c r="B10" s="126" t="s">
        <v>42</v>
      </c>
      <c r="C10" s="38"/>
      <c r="D10" s="47"/>
      <c r="E10" s="47"/>
      <c r="F10" s="47"/>
      <c r="G10" s="50"/>
      <c r="H10" s="51">
        <f>SUM(H7:H8)</f>
        <v>0</v>
      </c>
    </row>
    <row r="11" spans="2:8" ht="33" customHeight="1">
      <c r="B11" s="186" t="s">
        <v>294</v>
      </c>
      <c r="C11" s="186"/>
      <c r="D11" s="186"/>
      <c r="E11" s="186"/>
      <c r="F11" s="186"/>
      <c r="G11" s="186"/>
      <c r="H11" s="186"/>
    </row>
    <row r="12" spans="2:8">
      <c r="B12" s="185" t="s">
        <v>295</v>
      </c>
      <c r="C12" s="185"/>
      <c r="D12" s="185"/>
      <c r="E12" s="185"/>
      <c r="F12" s="185"/>
      <c r="G12" s="185"/>
      <c r="H12" s="185"/>
    </row>
    <row r="13" spans="2:8" ht="45">
      <c r="B13" s="8" t="s">
        <v>25</v>
      </c>
      <c r="C13" s="8" t="s">
        <v>26</v>
      </c>
      <c r="D13" s="8" t="s">
        <v>27</v>
      </c>
      <c r="E13" s="8" t="s">
        <v>289</v>
      </c>
      <c r="F13" s="8" t="s">
        <v>29</v>
      </c>
      <c r="G13" s="18" t="s">
        <v>30</v>
      </c>
      <c r="H13" s="10" t="s">
        <v>31</v>
      </c>
    </row>
    <row r="14" spans="2:8">
      <c r="B14" s="28"/>
      <c r="C14" s="29"/>
      <c r="D14" s="28"/>
      <c r="E14" s="28"/>
      <c r="F14" s="28"/>
      <c r="G14" s="30"/>
      <c r="H14" s="31"/>
    </row>
    <row r="15" spans="2:8">
      <c r="B15" s="148" t="s">
        <v>290</v>
      </c>
      <c r="C15" s="48" t="s">
        <v>291</v>
      </c>
      <c r="D15" s="32" t="s">
        <v>292</v>
      </c>
      <c r="E15" s="32">
        <v>89</v>
      </c>
      <c r="F15" s="53"/>
      <c r="G15" s="147">
        <v>656</v>
      </c>
      <c r="H15" s="127">
        <f t="shared" ref="H15:H16" si="1">G15*F15</f>
        <v>0</v>
      </c>
    </row>
    <row r="16" spans="2:8">
      <c r="B16" s="148" t="s">
        <v>290</v>
      </c>
      <c r="C16" s="48" t="s">
        <v>291</v>
      </c>
      <c r="D16" s="32" t="s">
        <v>292</v>
      </c>
      <c r="E16" s="148" t="s">
        <v>293</v>
      </c>
      <c r="F16" s="53"/>
      <c r="G16" s="152">
        <v>40</v>
      </c>
      <c r="H16" s="127">
        <f t="shared" si="1"/>
        <v>0</v>
      </c>
    </row>
    <row r="17" spans="1:8" ht="15" customHeight="1">
      <c r="B17" s="126" t="s">
        <v>42</v>
      </c>
      <c r="C17" s="38"/>
      <c r="D17" s="47"/>
      <c r="E17" s="47"/>
      <c r="F17" s="47"/>
      <c r="G17" s="129"/>
      <c r="H17" s="128">
        <f>SUM(H14:H15)</f>
        <v>0</v>
      </c>
    </row>
    <row r="18" spans="1:8" ht="43.5" customHeight="1">
      <c r="B18" s="187" t="s">
        <v>296</v>
      </c>
      <c r="C18" s="188"/>
      <c r="D18" s="188"/>
      <c r="E18" s="188"/>
      <c r="F18" s="188"/>
      <c r="G18" s="188"/>
      <c r="H18" s="188"/>
    </row>
    <row r="19" spans="1:8">
      <c r="B19" s="125" t="s">
        <v>297</v>
      </c>
      <c r="C19" s="122"/>
      <c r="D19" s="61"/>
      <c r="E19" s="61"/>
      <c r="F19" s="61"/>
      <c r="G19" s="91"/>
      <c r="H19" s="68"/>
    </row>
    <row r="20" spans="1:8">
      <c r="B20" s="67"/>
      <c r="C20" s="122"/>
      <c r="D20" s="61"/>
      <c r="E20" s="61"/>
      <c r="F20" s="61"/>
      <c r="G20" s="91"/>
      <c r="H20" s="68"/>
    </row>
    <row r="21" spans="1:8" ht="14.25" customHeight="1">
      <c r="A21" s="92">
        <v>1</v>
      </c>
      <c r="B21" s="143" t="s">
        <v>64</v>
      </c>
      <c r="C21" s="143"/>
      <c r="D21" s="143"/>
      <c r="E21" s="143"/>
      <c r="F21" s="143"/>
      <c r="G21" s="143"/>
      <c r="H21" s="143"/>
    </row>
    <row r="22" spans="1:8" ht="56.25" customHeight="1">
      <c r="A22" s="92"/>
      <c r="B22" s="177" t="s">
        <v>298</v>
      </c>
      <c r="C22" s="177"/>
      <c r="D22" s="177"/>
      <c r="E22" s="177"/>
      <c r="F22" s="177"/>
      <c r="G22" s="177"/>
      <c r="H22" s="177"/>
    </row>
    <row r="23" spans="1:8">
      <c r="A23" s="92">
        <v>2</v>
      </c>
      <c r="B23" s="158" t="s">
        <v>66</v>
      </c>
      <c r="C23" s="158"/>
      <c r="G23" s="52"/>
      <c r="H23" s="52"/>
    </row>
    <row r="24" spans="1:8" ht="48" customHeight="1">
      <c r="B24" s="182" t="s">
        <v>299</v>
      </c>
      <c r="C24" s="184"/>
      <c r="D24" s="184"/>
      <c r="E24" s="184"/>
      <c r="F24" s="184"/>
      <c r="G24" s="184"/>
      <c r="H24" s="184"/>
    </row>
    <row r="25" spans="1:8" ht="42" customHeight="1">
      <c r="B25" s="182" t="s">
        <v>300</v>
      </c>
      <c r="C25" s="184"/>
      <c r="D25" s="184"/>
      <c r="E25" s="184"/>
      <c r="F25" s="184"/>
      <c r="G25" s="184"/>
      <c r="H25" s="184"/>
    </row>
    <row r="26" spans="1:8" ht="17.25" customHeight="1">
      <c r="B26" s="144" t="s">
        <v>301</v>
      </c>
      <c r="D26" s="60"/>
      <c r="E26" s="60"/>
      <c r="F26" s="60"/>
      <c r="G26" s="60"/>
      <c r="H26" s="60"/>
    </row>
    <row r="27" spans="1:8" ht="28.5" customHeight="1">
      <c r="A27" s="92">
        <v>3</v>
      </c>
      <c r="B27" s="158" t="s">
        <v>1</v>
      </c>
      <c r="C27" s="158"/>
      <c r="G27" s="52"/>
      <c r="H27" s="52"/>
    </row>
    <row r="28" spans="1:8" ht="62.25" customHeight="1">
      <c r="B28" s="186" t="s">
        <v>302</v>
      </c>
      <c r="C28" s="186"/>
      <c r="D28" s="186"/>
      <c r="E28" s="186"/>
      <c r="F28" s="186"/>
      <c r="G28" s="186"/>
      <c r="H28" s="186"/>
    </row>
    <row r="29" spans="1:8" ht="11.25" customHeight="1">
      <c r="B29" s="131"/>
      <c r="C29" s="131"/>
      <c r="D29" s="131"/>
      <c r="E29" s="131"/>
      <c r="F29" s="131"/>
      <c r="G29" s="131"/>
      <c r="H29" s="131"/>
    </row>
    <row r="30" spans="1:8">
      <c r="A30" s="92">
        <v>4</v>
      </c>
      <c r="B30" s="158" t="s">
        <v>3</v>
      </c>
      <c r="C30" s="158"/>
      <c r="D30" s="130"/>
      <c r="E30" s="130"/>
      <c r="F30" s="130"/>
      <c r="G30" s="130"/>
      <c r="H30" s="130"/>
    </row>
    <row r="31" spans="1:8">
      <c r="B31" s="182" t="s">
        <v>303</v>
      </c>
      <c r="C31" s="184"/>
      <c r="D31" s="184"/>
      <c r="E31" s="184"/>
      <c r="F31" s="184"/>
      <c r="G31" s="184"/>
      <c r="H31" s="184"/>
    </row>
    <row r="32" spans="1:8" ht="30.75" customHeight="1">
      <c r="B32" s="182" t="s">
        <v>304</v>
      </c>
      <c r="C32" s="183"/>
      <c r="D32" s="183"/>
      <c r="E32" s="183"/>
      <c r="F32" s="183"/>
      <c r="G32" s="183"/>
      <c r="H32" s="183"/>
    </row>
    <row r="33" spans="1:8" ht="23.25" customHeight="1">
      <c r="A33" s="92">
        <v>5</v>
      </c>
      <c r="B33" s="159" t="s">
        <v>89</v>
      </c>
      <c r="C33" s="159"/>
      <c r="G33" s="52"/>
      <c r="H33" s="52"/>
    </row>
    <row r="34" spans="1:8" ht="37.5" customHeight="1">
      <c r="B34" s="182" t="s">
        <v>305</v>
      </c>
      <c r="C34" s="183"/>
      <c r="D34" s="183"/>
      <c r="E34" s="183"/>
      <c r="F34" s="183"/>
      <c r="G34" s="183"/>
      <c r="H34" s="183"/>
    </row>
    <row r="35" spans="1:8" ht="45.75" customHeight="1">
      <c r="B35" s="182" t="s">
        <v>306</v>
      </c>
      <c r="C35" s="183"/>
      <c r="D35" s="183"/>
      <c r="E35" s="183"/>
      <c r="F35" s="183"/>
      <c r="G35" s="183"/>
      <c r="H35" s="183"/>
    </row>
    <row r="36" spans="1:8">
      <c r="B36" s="61"/>
      <c r="C36" s="52"/>
      <c r="G36" s="52"/>
      <c r="H36" s="52"/>
    </row>
    <row r="37" spans="1:8">
      <c r="B37" s="61"/>
      <c r="C37" s="52"/>
      <c r="G37" s="52"/>
      <c r="H37" s="52"/>
    </row>
    <row r="38" spans="1:8">
      <c r="B38" s="119"/>
      <c r="C38" s="120"/>
      <c r="D38" s="119"/>
      <c r="E38" s="119"/>
      <c r="G38" s="52"/>
      <c r="H38" s="52"/>
    </row>
    <row r="39" spans="1:8">
      <c r="B39" s="119"/>
      <c r="C39" s="120"/>
      <c r="D39" s="119"/>
      <c r="E39" s="119"/>
      <c r="G39" s="52"/>
      <c r="H39" s="52"/>
    </row>
    <row r="40" spans="1:8">
      <c r="B40" s="182"/>
      <c r="C40" s="183"/>
      <c r="D40" s="183"/>
      <c r="E40" s="183"/>
      <c r="F40" s="183"/>
      <c r="G40" s="183"/>
      <c r="H40" s="183"/>
    </row>
    <row r="41" spans="1:8">
      <c r="B41" s="119"/>
      <c r="C41" s="120"/>
      <c r="D41" s="119"/>
      <c r="E41" s="119"/>
      <c r="G41" s="52"/>
      <c r="H41" s="52"/>
    </row>
    <row r="42" spans="1:8">
      <c r="B42" s="119"/>
      <c r="C42" s="120"/>
      <c r="D42" s="119"/>
      <c r="E42" s="119"/>
      <c r="G42" s="52"/>
      <c r="H42" s="52"/>
    </row>
    <row r="43" spans="1:8">
      <c r="B43" s="119"/>
      <c r="C43" s="120"/>
      <c r="D43" s="119"/>
      <c r="E43" s="119"/>
      <c r="G43" s="52"/>
      <c r="H43" s="52"/>
    </row>
    <row r="44" spans="1:8">
      <c r="B44" s="119"/>
      <c r="C44" s="120"/>
      <c r="D44" s="119"/>
      <c r="E44" s="119"/>
      <c r="G44" s="52"/>
      <c r="H44" s="52"/>
    </row>
    <row r="45" spans="1:8">
      <c r="B45" s="119"/>
      <c r="C45" s="120"/>
      <c r="D45" s="119"/>
      <c r="E45" s="119"/>
      <c r="G45" s="52"/>
      <c r="H45" s="52"/>
    </row>
    <row r="46" spans="1:8">
      <c r="B46" s="119"/>
      <c r="C46" s="120"/>
      <c r="D46" s="119"/>
      <c r="E46" s="119"/>
      <c r="G46" s="52"/>
      <c r="H46" s="52"/>
    </row>
    <row r="47" spans="1:8">
      <c r="B47" s="119"/>
      <c r="C47" s="119"/>
      <c r="D47" s="119"/>
      <c r="E47" s="119"/>
      <c r="G47" s="52"/>
      <c r="H47" s="52"/>
    </row>
    <row r="48" spans="1:8">
      <c r="B48" s="121"/>
      <c r="C48" s="119"/>
      <c r="D48" s="119"/>
      <c r="E48" s="119"/>
      <c r="G48" s="52"/>
      <c r="H48" s="52"/>
    </row>
    <row r="49" spans="2:9">
      <c r="B49" s="119"/>
      <c r="C49" s="120"/>
      <c r="D49" s="119"/>
      <c r="E49" s="119"/>
      <c r="G49" s="52"/>
      <c r="H49" s="52"/>
    </row>
    <row r="50" spans="2:9">
      <c r="B50" s="119"/>
      <c r="C50" s="120"/>
      <c r="D50" s="119"/>
      <c r="E50" s="119"/>
      <c r="G50" s="52"/>
      <c r="H50" s="52"/>
      <c r="I50" s="92"/>
    </row>
    <row r="51" spans="2:9">
      <c r="B51" s="119"/>
      <c r="C51" s="120"/>
      <c r="D51" s="119"/>
      <c r="E51" s="119"/>
      <c r="G51" s="52"/>
      <c r="H51" s="52"/>
    </row>
    <row r="52" spans="2:9">
      <c r="B52" s="119"/>
      <c r="C52" s="120"/>
      <c r="D52" s="119"/>
      <c r="E52" s="119"/>
      <c r="G52" s="52"/>
      <c r="H52" s="52"/>
    </row>
    <row r="53" spans="2:9">
      <c r="B53" s="119"/>
      <c r="C53" s="120"/>
      <c r="D53" s="119"/>
      <c r="E53" s="119"/>
      <c r="G53" s="52"/>
      <c r="H53" s="52"/>
    </row>
    <row r="54" spans="2:9">
      <c r="B54" s="119"/>
      <c r="C54" s="120"/>
      <c r="D54" s="119"/>
      <c r="E54" s="119"/>
      <c r="G54" s="52"/>
      <c r="H54" s="52"/>
    </row>
    <row r="55" spans="2:9">
      <c r="B55" s="119"/>
      <c r="C55" s="120"/>
      <c r="D55" s="119"/>
      <c r="E55" s="119"/>
      <c r="G55" s="52"/>
      <c r="H55" s="52"/>
    </row>
    <row r="56" spans="2:9">
      <c r="B56" s="119"/>
      <c r="C56" s="120"/>
      <c r="D56" s="119"/>
      <c r="E56" s="119"/>
      <c r="G56" s="52"/>
      <c r="H56" s="52"/>
    </row>
    <row r="57" spans="2:9">
      <c r="B57" s="119"/>
      <c r="C57" s="120"/>
      <c r="D57" s="119"/>
      <c r="E57" s="119"/>
      <c r="G57" s="52"/>
      <c r="H57" s="52"/>
    </row>
    <row r="58" spans="2:9">
      <c r="B58" s="121"/>
      <c r="C58" s="119"/>
      <c r="D58" s="119"/>
      <c r="E58" s="119"/>
      <c r="G58" s="52"/>
      <c r="H58" s="52"/>
      <c r="I58" s="92"/>
    </row>
    <row r="59" spans="2:9">
      <c r="B59" s="119"/>
      <c r="C59" s="120"/>
      <c r="D59" s="119"/>
      <c r="E59" s="119"/>
      <c r="G59" s="52"/>
      <c r="H59" s="52"/>
    </row>
    <row r="60" spans="2:9">
      <c r="B60" s="119"/>
      <c r="C60" s="120"/>
      <c r="D60" s="119"/>
      <c r="E60" s="119"/>
      <c r="G60" s="52"/>
      <c r="H60" s="52"/>
    </row>
    <row r="61" spans="2:9">
      <c r="B61" s="119"/>
      <c r="C61" s="120"/>
      <c r="D61" s="119"/>
      <c r="E61" s="119"/>
      <c r="G61" s="52"/>
      <c r="H61" s="52"/>
      <c r="I61" s="92"/>
    </row>
    <row r="62" spans="2:9">
      <c r="B62" s="119"/>
      <c r="C62" s="120"/>
      <c r="D62" s="119"/>
      <c r="E62" s="119"/>
      <c r="G62" s="52"/>
      <c r="H62" s="52"/>
    </row>
    <row r="63" spans="2:9">
      <c r="B63" s="119"/>
      <c r="C63" s="119"/>
      <c r="D63" s="119"/>
      <c r="E63" s="119"/>
      <c r="G63" s="52"/>
      <c r="H63" s="52"/>
    </row>
    <row r="64" spans="2:9">
      <c r="B64" s="121"/>
      <c r="C64" s="119"/>
      <c r="D64" s="119"/>
      <c r="E64" s="119"/>
      <c r="G64" s="52"/>
      <c r="H64" s="52"/>
    </row>
    <row r="65" spans="2:8">
      <c r="B65" s="119"/>
      <c r="C65" s="119"/>
      <c r="D65" s="119"/>
      <c r="E65" s="119"/>
      <c r="G65" s="52"/>
      <c r="H65" s="52"/>
    </row>
    <row r="66" spans="2:8">
      <c r="B66" s="119"/>
      <c r="C66" s="119"/>
      <c r="D66" s="119"/>
      <c r="E66" s="119"/>
      <c r="G66" s="52"/>
      <c r="H66" s="52"/>
    </row>
    <row r="67" spans="2:8">
      <c r="B67" s="119"/>
      <c r="C67" s="119"/>
      <c r="D67" s="119"/>
      <c r="E67" s="119"/>
      <c r="G67" s="52"/>
      <c r="H67" s="52"/>
    </row>
    <row r="68" spans="2:8">
      <c r="B68" s="119"/>
      <c r="C68" s="119"/>
      <c r="D68" s="119"/>
      <c r="E68" s="119"/>
      <c r="G68" s="52"/>
      <c r="H68" s="52"/>
    </row>
    <row r="69" spans="2:8">
      <c r="B69" s="119"/>
      <c r="C69" s="119"/>
      <c r="D69" s="119"/>
      <c r="E69" s="119"/>
      <c r="G69" s="52"/>
      <c r="H69" s="52"/>
    </row>
    <row r="70" spans="2:8">
      <c r="B70" s="119"/>
      <c r="C70" s="119"/>
      <c r="D70" s="119"/>
      <c r="E70" s="119"/>
      <c r="G70" s="52"/>
      <c r="H70" s="52"/>
    </row>
    <row r="71" spans="2:8">
      <c r="B71" s="119"/>
      <c r="C71" s="119"/>
      <c r="D71" s="119"/>
      <c r="E71" s="119"/>
      <c r="G71" s="52"/>
      <c r="H71" s="52"/>
    </row>
    <row r="72" spans="2:8">
      <c r="B72" s="119"/>
      <c r="C72" s="119"/>
      <c r="D72" s="119"/>
      <c r="E72" s="119"/>
      <c r="G72" s="52"/>
      <c r="H72" s="52"/>
    </row>
    <row r="73" spans="2:8">
      <c r="B73" s="119"/>
      <c r="C73" s="119"/>
      <c r="D73" s="119"/>
      <c r="E73" s="119"/>
      <c r="G73" s="52"/>
      <c r="H73" s="52"/>
    </row>
    <row r="74" spans="2:8">
      <c r="B74" s="121"/>
      <c r="C74" s="119"/>
      <c r="D74" s="119"/>
      <c r="E74" s="119"/>
      <c r="G74" s="52"/>
      <c r="H74" s="52"/>
    </row>
    <row r="75" spans="2:8">
      <c r="B75" s="119"/>
      <c r="C75" s="119"/>
      <c r="D75" s="119"/>
      <c r="E75" s="119"/>
      <c r="G75" s="52"/>
      <c r="H75" s="52"/>
    </row>
    <row r="76" spans="2:8">
      <c r="B76" s="119"/>
      <c r="C76" s="119"/>
      <c r="D76" s="119"/>
      <c r="E76" s="119"/>
      <c r="G76" s="52"/>
      <c r="H76" s="52"/>
    </row>
    <row r="77" spans="2:8">
      <c r="B77" s="61"/>
      <c r="C77" s="52"/>
      <c r="G77" s="52"/>
      <c r="H77" s="52"/>
    </row>
    <row r="78" spans="2:8">
      <c r="B78" s="62"/>
      <c r="C78" s="52"/>
      <c r="G78" s="52"/>
      <c r="H78" s="52"/>
    </row>
    <row r="79" spans="2:8">
      <c r="C79" s="58"/>
      <c r="G79" s="52"/>
      <c r="H79" s="52"/>
    </row>
    <row r="80" spans="2:8">
      <c r="C80" s="58"/>
      <c r="G80" s="52"/>
      <c r="H80" s="52"/>
    </row>
    <row r="81" spans="3:8">
      <c r="C81" s="58"/>
      <c r="G81" s="52"/>
      <c r="H81" s="52"/>
    </row>
    <row r="82" spans="3:8">
      <c r="C82" s="58"/>
      <c r="G82" s="52"/>
      <c r="H82" s="52"/>
    </row>
    <row r="83" spans="3:8">
      <c r="C83" s="58"/>
      <c r="G83" s="52"/>
      <c r="H83" s="52"/>
    </row>
    <row r="84" spans="3:8">
      <c r="C84" s="58"/>
      <c r="G84" s="52"/>
      <c r="H84" s="52"/>
    </row>
    <row r="85" spans="3:8">
      <c r="C85" s="58"/>
      <c r="G85" s="52"/>
      <c r="H85" s="52"/>
    </row>
    <row r="86" spans="3:8">
      <c r="C86" s="58"/>
      <c r="G86" s="52"/>
      <c r="H86" s="52"/>
    </row>
    <row r="87" spans="3:8">
      <c r="C87" s="58"/>
      <c r="G87" s="52"/>
      <c r="H87" s="52"/>
    </row>
    <row r="88" spans="3:8">
      <c r="C88" s="58"/>
      <c r="G88" s="52"/>
      <c r="H88" s="52"/>
    </row>
    <row r="89" spans="3:8">
      <c r="C89" s="58"/>
      <c r="G89" s="52"/>
      <c r="H89" s="52"/>
    </row>
    <row r="90" spans="3:8">
      <c r="C90" s="58"/>
      <c r="G90" s="52"/>
      <c r="H90" s="52"/>
    </row>
    <row r="91" spans="3:8">
      <c r="C91" s="58"/>
      <c r="G91" s="52"/>
      <c r="H91" s="52"/>
    </row>
    <row r="92" spans="3:8">
      <c r="C92" s="58"/>
      <c r="G92" s="52"/>
      <c r="H92" s="52"/>
    </row>
    <row r="93" spans="3:8">
      <c r="C93" s="58"/>
      <c r="G93" s="52"/>
      <c r="H93" s="52"/>
    </row>
    <row r="94" spans="3:8">
      <c r="C94" s="58"/>
      <c r="G94" s="52"/>
      <c r="H94" s="52"/>
    </row>
    <row r="95" spans="3:8">
      <c r="C95" s="58"/>
      <c r="G95" s="52"/>
      <c r="H95" s="52"/>
    </row>
    <row r="96" spans="3:8">
      <c r="C96" s="58"/>
      <c r="G96" s="52"/>
      <c r="H96" s="52"/>
    </row>
    <row r="97" spans="3:8">
      <c r="C97" s="58"/>
      <c r="G97" s="52"/>
      <c r="H97" s="52"/>
    </row>
    <row r="98" spans="3:8">
      <c r="C98" s="58"/>
      <c r="G98" s="52"/>
      <c r="H98" s="52"/>
    </row>
    <row r="99" spans="3:8">
      <c r="C99" s="58"/>
      <c r="G99" s="52"/>
      <c r="H99" s="52"/>
    </row>
    <row r="100" spans="3:8">
      <c r="C100" s="58"/>
      <c r="G100" s="52"/>
      <c r="H100" s="52"/>
    </row>
    <row r="101" spans="3:8">
      <c r="C101" s="58"/>
      <c r="G101" s="52"/>
      <c r="H101" s="52"/>
    </row>
    <row r="102" spans="3:8">
      <c r="C102" s="58"/>
      <c r="G102" s="52"/>
      <c r="H102" s="52"/>
    </row>
    <row r="103" spans="3:8">
      <c r="C103" s="58"/>
      <c r="G103" s="52"/>
      <c r="H103" s="52"/>
    </row>
    <row r="104" spans="3:8">
      <c r="C104" s="58"/>
      <c r="G104" s="52"/>
      <c r="H104" s="52"/>
    </row>
    <row r="105" spans="3:8">
      <c r="C105" s="58"/>
      <c r="G105" s="52"/>
      <c r="H105" s="52"/>
    </row>
    <row r="106" spans="3:8">
      <c r="C106" s="58"/>
      <c r="G106" s="52"/>
      <c r="H106" s="52"/>
    </row>
    <row r="107" spans="3:8">
      <c r="C107" s="58"/>
      <c r="G107" s="52"/>
      <c r="H107" s="52"/>
    </row>
    <row r="108" spans="3:8">
      <c r="C108" s="58"/>
      <c r="G108" s="52"/>
      <c r="H108" s="52"/>
    </row>
    <row r="109" spans="3:8">
      <c r="C109" s="58"/>
      <c r="G109" s="52"/>
      <c r="H109" s="52"/>
    </row>
    <row r="110" spans="3:8">
      <c r="C110" s="58"/>
      <c r="G110" s="52"/>
      <c r="H110" s="52"/>
    </row>
    <row r="111" spans="3:8">
      <c r="C111" s="58"/>
      <c r="G111" s="52"/>
      <c r="H111" s="52"/>
    </row>
    <row r="112" spans="3:8">
      <c r="C112" s="58"/>
      <c r="G112" s="52"/>
      <c r="H112" s="52"/>
    </row>
    <row r="113" spans="3:8">
      <c r="C113" s="58"/>
      <c r="G113" s="52"/>
      <c r="H113" s="52"/>
    </row>
    <row r="114" spans="3:8">
      <c r="C114" s="58"/>
      <c r="G114" s="52"/>
      <c r="H114" s="52"/>
    </row>
    <row r="115" spans="3:8">
      <c r="C115" s="58"/>
      <c r="G115" s="52"/>
      <c r="H115" s="52"/>
    </row>
    <row r="116" spans="3:8">
      <c r="C116" s="58"/>
      <c r="G116" s="52"/>
      <c r="H116" s="52"/>
    </row>
    <row r="117" spans="3:8">
      <c r="C117" s="58"/>
      <c r="G117" s="52"/>
      <c r="H117" s="52"/>
    </row>
    <row r="118" spans="3:8">
      <c r="C118" s="58"/>
      <c r="G118" s="52"/>
      <c r="H118" s="52"/>
    </row>
    <row r="119" spans="3:8">
      <c r="C119" s="58"/>
      <c r="G119" s="52"/>
      <c r="H119" s="52"/>
    </row>
    <row r="120" spans="3:8">
      <c r="C120" s="58"/>
      <c r="G120" s="52"/>
      <c r="H120" s="52"/>
    </row>
    <row r="121" spans="3:8">
      <c r="C121" s="58"/>
      <c r="G121" s="52"/>
      <c r="H121" s="52"/>
    </row>
    <row r="122" spans="3:8">
      <c r="C122" s="58"/>
      <c r="G122" s="52"/>
      <c r="H122" s="52"/>
    </row>
    <row r="123" spans="3:8">
      <c r="C123" s="58"/>
      <c r="G123" s="52"/>
      <c r="H123" s="52"/>
    </row>
    <row r="124" spans="3:8">
      <c r="C124" s="58"/>
      <c r="G124" s="52"/>
      <c r="H124" s="52"/>
    </row>
    <row r="125" spans="3:8">
      <c r="C125" s="58"/>
      <c r="G125" s="52"/>
      <c r="H125" s="52"/>
    </row>
    <row r="126" spans="3:8">
      <c r="C126" s="58"/>
      <c r="G126" s="52"/>
      <c r="H126" s="52"/>
    </row>
    <row r="127" spans="3:8">
      <c r="C127" s="58"/>
      <c r="G127" s="52"/>
      <c r="H127" s="52"/>
    </row>
    <row r="128" spans="3:8">
      <c r="C128" s="58"/>
      <c r="G128" s="52"/>
      <c r="H128" s="52"/>
    </row>
    <row r="129" spans="3:8">
      <c r="C129" s="58"/>
      <c r="G129" s="52"/>
      <c r="H129" s="52"/>
    </row>
    <row r="130" spans="3:8">
      <c r="C130" s="58"/>
      <c r="G130" s="52"/>
      <c r="H130" s="52"/>
    </row>
  </sheetData>
  <mergeCells count="17">
    <mergeCell ref="B5:H5"/>
    <mergeCell ref="B12:H12"/>
    <mergeCell ref="B22:H22"/>
    <mergeCell ref="B23:C23"/>
    <mergeCell ref="B31:H31"/>
    <mergeCell ref="B25:H25"/>
    <mergeCell ref="B27:C27"/>
    <mergeCell ref="B28:H28"/>
    <mergeCell ref="B30:C30"/>
    <mergeCell ref="B18:H18"/>
    <mergeCell ref="B11:H11"/>
    <mergeCell ref="B34:H34"/>
    <mergeCell ref="B24:H24"/>
    <mergeCell ref="B40:H40"/>
    <mergeCell ref="B32:H32"/>
    <mergeCell ref="B35:H35"/>
    <mergeCell ref="B33:C33"/>
  </mergeCells>
  <hyperlinks>
    <hyperlink ref="B26" r:id="rId1" xr:uid="{9C7C6A5B-93B9-4643-AF55-8DF52916BD40}"/>
  </hyperlinks>
  <pageMargins left="0.7" right="0.7" top="0.75" bottom="0.75" header="0.3" footer="0.3"/>
  <pageSetup paperSize="9"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7FA29-9965-4444-B032-19DBEB62B7F5}">
  <sheetPr>
    <tabColor rgb="FF00B050"/>
  </sheetPr>
  <dimension ref="A1:K35"/>
  <sheetViews>
    <sheetView showGridLines="0" zoomScaleNormal="100" workbookViewId="0">
      <selection activeCell="B10" sqref="B10"/>
    </sheetView>
  </sheetViews>
  <sheetFormatPr baseColWidth="10" defaultColWidth="11.42578125" defaultRowHeight="15"/>
  <cols>
    <col min="1" max="1" width="6.5703125" customWidth="1"/>
    <col min="2" max="2" width="23.7109375" style="1" customWidth="1"/>
    <col min="3" max="4" width="15" customWidth="1"/>
    <col min="5" max="5" width="16.140625" customWidth="1"/>
    <col min="6" max="6" width="15.140625" style="6" customWidth="1"/>
    <col min="8" max="8" width="23.140625" customWidth="1"/>
  </cols>
  <sheetData>
    <row r="1" spans="1:11">
      <c r="B1"/>
      <c r="C1" s="1"/>
      <c r="F1"/>
      <c r="G1" s="6"/>
    </row>
    <row r="2" spans="1:11">
      <c r="B2" s="2" t="s">
        <v>307</v>
      </c>
      <c r="C2" s="1"/>
      <c r="F2"/>
      <c r="G2" s="6"/>
      <c r="H2" s="4"/>
    </row>
    <row r="3" spans="1:11" s="7" customFormat="1" ht="15" customHeight="1">
      <c r="B3" s="63" t="s">
        <v>308</v>
      </c>
      <c r="C3" s="63"/>
      <c r="D3" s="63"/>
      <c r="E3" s="63"/>
      <c r="F3" s="63"/>
      <c r="G3" s="63"/>
      <c r="H3" s="63"/>
      <c r="K3" s="97"/>
    </row>
    <row r="4" spans="1:11" s="7" customFormat="1" ht="15" customHeight="1">
      <c r="B4" t="s">
        <v>23</v>
      </c>
      <c r="C4"/>
      <c r="D4"/>
      <c r="E4"/>
      <c r="F4"/>
      <c r="G4"/>
      <c r="H4"/>
    </row>
    <row r="5" spans="1:11" s="7" customFormat="1" ht="15" customHeight="1">
      <c r="B5" s="163" t="s">
        <v>309</v>
      </c>
      <c r="C5" s="163"/>
      <c r="D5" s="163"/>
      <c r="E5" s="163"/>
      <c r="F5" s="69"/>
      <c r="G5" s="69"/>
      <c r="H5" s="69"/>
    </row>
    <row r="6" spans="1:11" s="1" customFormat="1" ht="30">
      <c r="B6" s="8" t="s">
        <v>25</v>
      </c>
      <c r="C6" s="8" t="s">
        <v>26</v>
      </c>
      <c r="D6" s="9" t="s">
        <v>27</v>
      </c>
      <c r="E6" s="9" t="s">
        <v>28</v>
      </c>
      <c r="F6" s="8" t="s">
        <v>29</v>
      </c>
      <c r="G6" s="18" t="s">
        <v>267</v>
      </c>
      <c r="H6" s="10" t="s">
        <v>31</v>
      </c>
    </row>
    <row r="7" spans="1:11" ht="104.25" customHeight="1">
      <c r="B7" s="13" t="s">
        <v>310</v>
      </c>
      <c r="C7" s="55" t="s">
        <v>311</v>
      </c>
      <c r="D7" s="26" t="s">
        <v>312</v>
      </c>
      <c r="E7" s="26">
        <v>6</v>
      </c>
      <c r="F7" s="53"/>
      <c r="G7" s="56">
        <v>88</v>
      </c>
      <c r="H7" s="33">
        <f>G7*F7</f>
        <v>0</v>
      </c>
    </row>
    <row r="8" spans="1:11" ht="101.25" customHeight="1">
      <c r="B8" s="151" t="s">
        <v>313</v>
      </c>
      <c r="C8" s="55" t="s">
        <v>311</v>
      </c>
      <c r="D8" s="26" t="s">
        <v>312</v>
      </c>
      <c r="E8" s="35">
        <v>1</v>
      </c>
      <c r="F8" s="53"/>
      <c r="G8" s="36">
        <v>4</v>
      </c>
      <c r="H8" s="33">
        <f>G8*F8</f>
        <v>0</v>
      </c>
    </row>
    <row r="9" spans="1:11">
      <c r="B9" s="39" t="s">
        <v>42</v>
      </c>
      <c r="C9" s="40"/>
      <c r="D9" s="41"/>
      <c r="E9" s="41"/>
      <c r="F9" s="42"/>
      <c r="G9" s="43"/>
      <c r="H9" s="44">
        <f>SUM(H7:H8)</f>
        <v>0</v>
      </c>
    </row>
    <row r="10" spans="1:11">
      <c r="B10"/>
      <c r="C10" s="1"/>
      <c r="F10"/>
      <c r="G10" s="6"/>
    </row>
    <row r="11" spans="1:11" ht="15" customHeight="1">
      <c r="B11"/>
      <c r="C11" s="1"/>
      <c r="F11"/>
      <c r="G11" s="6"/>
    </row>
    <row r="12" spans="1:11" ht="49.5" customHeight="1">
      <c r="A12" s="76">
        <v>1</v>
      </c>
      <c r="B12" s="159" t="s">
        <v>64</v>
      </c>
      <c r="C12" s="159"/>
      <c r="D12" s="22"/>
      <c r="E12" s="22"/>
      <c r="F12" s="22"/>
      <c r="G12" s="83"/>
      <c r="H12" s="22"/>
    </row>
    <row r="13" spans="1:11" ht="50.25" customHeight="1">
      <c r="A13" s="75"/>
      <c r="B13" s="160" t="s">
        <v>65</v>
      </c>
      <c r="C13" s="160"/>
      <c r="D13" s="160"/>
      <c r="E13" s="160"/>
      <c r="F13" s="160"/>
      <c r="G13" s="160"/>
      <c r="H13" s="160"/>
    </row>
    <row r="14" spans="1:11" ht="15" customHeight="1">
      <c r="A14" s="76">
        <v>2</v>
      </c>
      <c r="B14" s="159" t="s">
        <v>66</v>
      </c>
      <c r="C14" s="159"/>
      <c r="D14" s="22"/>
      <c r="E14" s="22"/>
      <c r="F14" s="22"/>
      <c r="G14" s="83"/>
      <c r="H14" s="22"/>
    </row>
    <row r="15" spans="1:11" ht="22.5" customHeight="1">
      <c r="A15" s="75"/>
      <c r="B15" s="160" t="s">
        <v>314</v>
      </c>
      <c r="C15" s="160"/>
      <c r="D15" s="160"/>
      <c r="E15" s="160"/>
      <c r="F15" s="160"/>
      <c r="G15" s="160"/>
      <c r="H15" s="160"/>
    </row>
    <row r="16" spans="1:11" ht="15" customHeight="1">
      <c r="A16" s="75">
        <v>3</v>
      </c>
      <c r="B16" s="123" t="s">
        <v>315</v>
      </c>
      <c r="C16" s="99"/>
      <c r="D16" s="99"/>
      <c r="E16" s="99"/>
      <c r="F16" s="99"/>
      <c r="G16" s="99"/>
      <c r="H16" s="99"/>
    </row>
    <row r="17" spans="1:8" ht="21" customHeight="1">
      <c r="A17" s="75"/>
      <c r="B17" s="124" t="s">
        <v>316</v>
      </c>
      <c r="C17" s="99"/>
      <c r="D17" s="99"/>
      <c r="E17" s="99"/>
      <c r="F17" s="99"/>
      <c r="G17" s="99"/>
      <c r="H17" s="99"/>
    </row>
    <row r="18" spans="1:8" ht="16.5" customHeight="1">
      <c r="A18" s="75"/>
      <c r="B18" s="124" t="s">
        <v>317</v>
      </c>
      <c r="C18" s="99"/>
      <c r="D18" s="99"/>
      <c r="E18" s="99"/>
      <c r="F18" s="99"/>
      <c r="G18" s="99"/>
      <c r="H18" s="99"/>
    </row>
    <row r="19" spans="1:8" ht="15" customHeight="1">
      <c r="A19" s="76">
        <v>4</v>
      </c>
      <c r="B19" s="159" t="s">
        <v>1</v>
      </c>
      <c r="C19" s="159"/>
      <c r="D19" s="22"/>
      <c r="E19" s="22"/>
      <c r="F19" s="22"/>
      <c r="G19" s="83"/>
      <c r="H19" s="22"/>
    </row>
    <row r="20" spans="1:8">
      <c r="A20" s="75"/>
      <c r="B20" s="160" t="s">
        <v>318</v>
      </c>
      <c r="C20" s="160"/>
      <c r="D20" s="160"/>
      <c r="E20" s="160"/>
      <c r="F20" s="160"/>
      <c r="G20" s="160"/>
      <c r="H20" s="160"/>
    </row>
    <row r="21" spans="1:8" ht="15" customHeight="1">
      <c r="A21" s="76">
        <v>5</v>
      </c>
      <c r="B21" s="159" t="s">
        <v>73</v>
      </c>
      <c r="C21" s="159"/>
      <c r="D21" s="22"/>
      <c r="E21" s="22"/>
      <c r="F21" s="22"/>
      <c r="G21" s="83"/>
      <c r="H21" s="22"/>
    </row>
    <row r="22" spans="1:8" ht="19.5" customHeight="1">
      <c r="A22" s="75"/>
      <c r="B22" s="160" t="s">
        <v>319</v>
      </c>
      <c r="C22" s="160"/>
      <c r="D22" s="160"/>
      <c r="E22" s="160"/>
      <c r="F22" s="160"/>
      <c r="G22" s="160"/>
      <c r="H22" s="160"/>
    </row>
    <row r="23" spans="1:8" ht="19.5" customHeight="1">
      <c r="A23" s="75"/>
      <c r="B23" s="124" t="s">
        <v>82</v>
      </c>
      <c r="C23" s="99"/>
      <c r="D23" s="99"/>
      <c r="E23" s="99"/>
      <c r="F23" s="99"/>
      <c r="G23" s="99"/>
      <c r="H23" s="99"/>
    </row>
    <row r="24" spans="1:8" ht="15" customHeight="1">
      <c r="A24" s="76">
        <v>6</v>
      </c>
      <c r="B24" s="159" t="s">
        <v>3</v>
      </c>
      <c r="C24" s="159"/>
      <c r="D24" s="22"/>
      <c r="E24" s="22"/>
      <c r="F24" s="22"/>
      <c r="G24" s="83"/>
      <c r="H24" s="22"/>
    </row>
    <row r="25" spans="1:8" ht="51" customHeight="1">
      <c r="A25" s="75"/>
      <c r="B25" s="160" t="s">
        <v>320</v>
      </c>
      <c r="C25" s="160"/>
      <c r="D25" s="160"/>
      <c r="E25" s="160"/>
      <c r="F25" s="160"/>
      <c r="G25" s="160"/>
      <c r="H25" s="160"/>
    </row>
    <row r="26" spans="1:8" ht="15" customHeight="1">
      <c r="A26" s="76">
        <v>7</v>
      </c>
      <c r="B26" s="159" t="s">
        <v>87</v>
      </c>
      <c r="C26" s="159"/>
      <c r="D26" s="22"/>
      <c r="E26" s="22"/>
      <c r="F26" s="22"/>
      <c r="G26" s="83"/>
      <c r="H26" s="22"/>
    </row>
    <row r="27" spans="1:8" ht="29.25" customHeight="1">
      <c r="A27" s="75"/>
      <c r="B27" s="161" t="s">
        <v>321</v>
      </c>
      <c r="C27" s="161"/>
      <c r="D27" s="161"/>
      <c r="E27" s="161"/>
      <c r="F27" s="161"/>
      <c r="G27" s="161"/>
      <c r="H27" s="161"/>
    </row>
    <row r="28" spans="1:8">
      <c r="A28" s="75"/>
      <c r="B28" s="160" t="s">
        <v>322</v>
      </c>
      <c r="C28" s="160"/>
      <c r="D28" s="160"/>
      <c r="E28" s="160"/>
      <c r="F28" s="160"/>
      <c r="G28" s="160"/>
      <c r="H28" s="160"/>
    </row>
    <row r="29" spans="1:8" ht="15" customHeight="1">
      <c r="A29" s="76">
        <v>8</v>
      </c>
      <c r="B29" s="159" t="s">
        <v>89</v>
      </c>
      <c r="C29" s="159"/>
      <c r="D29" s="22"/>
      <c r="E29" s="22"/>
      <c r="F29" s="22"/>
      <c r="G29" s="83"/>
      <c r="H29" s="22"/>
    </row>
    <row r="30" spans="1:8" ht="35.25" customHeight="1">
      <c r="A30" s="75"/>
      <c r="B30" s="160" t="s">
        <v>323</v>
      </c>
      <c r="C30" s="160"/>
      <c r="D30" s="160"/>
      <c r="E30" s="160"/>
      <c r="F30" s="160"/>
      <c r="G30" s="160"/>
      <c r="H30" s="160"/>
    </row>
    <row r="31" spans="1:8">
      <c r="B31"/>
      <c r="C31" s="1"/>
      <c r="F31"/>
      <c r="G31" s="6"/>
    </row>
    <row r="32" spans="1:8">
      <c r="B32"/>
      <c r="C32" s="1"/>
      <c r="F32"/>
      <c r="G32" s="6"/>
    </row>
    <row r="33" spans="2:7">
      <c r="B33"/>
      <c r="C33" s="1"/>
      <c r="F33"/>
      <c r="G33" s="6"/>
    </row>
    <row r="34" spans="2:7">
      <c r="B34"/>
      <c r="C34" s="1"/>
      <c r="F34"/>
      <c r="G34" s="6"/>
    </row>
    <row r="35" spans="2:7">
      <c r="B35"/>
      <c r="C35" s="1"/>
      <c r="F35"/>
      <c r="G35" s="6"/>
    </row>
  </sheetData>
  <mergeCells count="16">
    <mergeCell ref="B19:C19"/>
    <mergeCell ref="B20:H20"/>
    <mergeCell ref="B27:H27"/>
    <mergeCell ref="B28:H28"/>
    <mergeCell ref="B29:C29"/>
    <mergeCell ref="B5:E5"/>
    <mergeCell ref="B12:C12"/>
    <mergeCell ref="B13:H13"/>
    <mergeCell ref="B14:C14"/>
    <mergeCell ref="B15:H15"/>
    <mergeCell ref="B30:H30"/>
    <mergeCell ref="B21:C21"/>
    <mergeCell ref="B22:H22"/>
    <mergeCell ref="B24:C24"/>
    <mergeCell ref="B25:H25"/>
    <mergeCell ref="B26:C26"/>
  </mergeCells>
  <pageMargins left="0.7" right="0.7" top="0.78740157499999996" bottom="0.78740157499999996" header="0.3" footer="0.3"/>
  <pageSetup paperSize="9"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2E1A5-1177-41A2-AA43-C3DB21FA0B83}">
  <sheetPr>
    <tabColor rgb="FFFFFF00"/>
  </sheetPr>
  <dimension ref="A2:P146"/>
  <sheetViews>
    <sheetView zoomScale="140" zoomScaleNormal="140" workbookViewId="0">
      <selection activeCell="K9" sqref="K9"/>
    </sheetView>
  </sheetViews>
  <sheetFormatPr baseColWidth="10" defaultColWidth="11.42578125" defaultRowHeight="15"/>
  <cols>
    <col min="1" max="1" width="11.42578125" style="52"/>
    <col min="2" max="2" width="17.85546875" style="52" customWidth="1"/>
    <col min="3" max="3" width="24.42578125" style="52" customWidth="1"/>
    <col min="4" max="5" width="16.140625" style="52" customWidth="1"/>
    <col min="6" max="6" width="11.42578125" style="52"/>
    <col min="7" max="7" width="15.28515625" style="52" customWidth="1"/>
    <col min="8" max="16384" width="11.42578125" style="52"/>
  </cols>
  <sheetData>
    <row r="2" spans="1:16">
      <c r="B2" s="57" t="s">
        <v>324</v>
      </c>
      <c r="C2" s="60"/>
      <c r="G2" s="59"/>
      <c r="H2" s="71"/>
    </row>
    <row r="3" spans="1:16">
      <c r="B3" s="157" t="s">
        <v>325</v>
      </c>
      <c r="C3" s="60"/>
      <c r="G3" s="59"/>
      <c r="H3" s="71"/>
    </row>
    <row r="4" spans="1:16" ht="15" customHeight="1">
      <c r="B4" s="97" t="s">
        <v>326</v>
      </c>
      <c r="C4" s="97"/>
      <c r="D4" s="97"/>
      <c r="E4" s="97"/>
      <c r="F4" s="97"/>
      <c r="G4" s="97"/>
      <c r="H4" s="97"/>
    </row>
    <row r="5" spans="1:16">
      <c r="B5" s="52" t="s">
        <v>23</v>
      </c>
    </row>
    <row r="7" spans="1:16">
      <c r="B7" s="52" t="s">
        <v>327</v>
      </c>
    </row>
    <row r="8" spans="1:16" ht="45">
      <c r="A8" s="72"/>
      <c r="B8" s="24" t="s">
        <v>25</v>
      </c>
      <c r="C8" s="24" t="s">
        <v>26</v>
      </c>
      <c r="D8" s="24" t="s">
        <v>27</v>
      </c>
      <c r="E8" s="135" t="s">
        <v>28</v>
      </c>
      <c r="F8" s="8" t="s">
        <v>29</v>
      </c>
      <c r="G8" s="25" t="s">
        <v>30</v>
      </c>
      <c r="H8" s="10" t="s">
        <v>31</v>
      </c>
    </row>
    <row r="9" spans="1:16" ht="31.5" customHeight="1">
      <c r="A9" s="72"/>
      <c r="B9" s="77" t="s">
        <v>328</v>
      </c>
      <c r="C9" s="78" t="s">
        <v>329</v>
      </c>
      <c r="D9" s="77" t="s">
        <v>330</v>
      </c>
      <c r="E9" s="136">
        <v>31</v>
      </c>
      <c r="F9" s="79"/>
      <c r="G9" s="80">
        <f>E9</f>
        <v>31</v>
      </c>
      <c r="H9" s="81">
        <f>G9*F9</f>
        <v>0</v>
      </c>
      <c r="O9" s="74"/>
    </row>
    <row r="10" spans="1:16" ht="32.25" customHeight="1">
      <c r="A10" s="72"/>
      <c r="B10" s="77" t="s">
        <v>328</v>
      </c>
      <c r="C10" s="78" t="s">
        <v>331</v>
      </c>
      <c r="D10" s="77" t="s">
        <v>330</v>
      </c>
      <c r="E10" s="136">
        <v>5</v>
      </c>
      <c r="F10" s="79"/>
      <c r="G10" s="80">
        <f>E10</f>
        <v>5</v>
      </c>
      <c r="H10" s="81">
        <f>G10*F10</f>
        <v>0</v>
      </c>
      <c r="O10" s="74"/>
    </row>
    <row r="11" spans="1:16">
      <c r="A11" s="64"/>
      <c r="B11" s="64"/>
      <c r="C11" s="64"/>
      <c r="D11" s="73"/>
      <c r="E11" s="73"/>
      <c r="F11" s="65"/>
      <c r="G11" s="66"/>
      <c r="H11" s="66"/>
      <c r="O11" s="61"/>
    </row>
    <row r="12" spans="1:16" ht="30" customHeight="1">
      <c r="A12" s="103"/>
      <c r="B12" s="104"/>
      <c r="C12" s="104"/>
      <c r="D12" s="104"/>
      <c r="E12" s="104"/>
      <c r="F12" s="104"/>
      <c r="G12" s="104"/>
      <c r="H12" s="104"/>
      <c r="I12" s="105"/>
      <c r="J12" s="105"/>
      <c r="K12" s="105"/>
      <c r="L12" s="105"/>
      <c r="M12" s="105"/>
      <c r="N12" s="105"/>
      <c r="O12" s="106"/>
      <c r="P12" s="105"/>
    </row>
    <row r="13" spans="1:16" ht="30" customHeight="1">
      <c r="A13" s="103"/>
      <c r="B13" s="166" t="s">
        <v>237</v>
      </c>
      <c r="C13" s="166"/>
      <c r="D13" s="166"/>
      <c r="E13" s="166"/>
      <c r="F13" s="166"/>
      <c r="G13" s="166"/>
      <c r="H13" s="166"/>
      <c r="I13" s="105"/>
      <c r="J13" s="105"/>
      <c r="K13" s="105"/>
      <c r="L13" s="105"/>
      <c r="M13" s="105"/>
      <c r="N13" s="105"/>
      <c r="O13" s="106"/>
      <c r="P13" s="105"/>
    </row>
    <row r="14" spans="1:16" ht="30" customHeight="1">
      <c r="A14" s="103"/>
      <c r="B14" s="167"/>
      <c r="C14" s="168"/>
      <c r="D14" s="168"/>
      <c r="E14" s="168"/>
      <c r="F14" s="168"/>
      <c r="G14" s="168"/>
      <c r="H14" s="169"/>
      <c r="I14" s="105"/>
      <c r="J14" s="105"/>
      <c r="K14" s="105"/>
      <c r="L14" s="105"/>
      <c r="M14" s="105"/>
      <c r="N14" s="105"/>
      <c r="O14" s="106"/>
      <c r="P14" s="105"/>
    </row>
    <row r="15" spans="1:16">
      <c r="A15" s="103"/>
      <c r="B15" s="103"/>
      <c r="C15" s="103"/>
      <c r="D15" s="107"/>
      <c r="E15" s="107"/>
      <c r="F15" s="108"/>
      <c r="G15" s="106"/>
      <c r="H15" s="106"/>
      <c r="I15" s="105"/>
      <c r="J15" s="105"/>
      <c r="K15" s="105"/>
      <c r="L15" s="105"/>
      <c r="M15" s="105"/>
      <c r="N15" s="105"/>
      <c r="O15" s="106"/>
      <c r="P15" s="105"/>
    </row>
    <row r="16" spans="1:16">
      <c r="A16" s="103"/>
      <c r="B16" s="103"/>
      <c r="C16" s="103"/>
      <c r="D16" s="107"/>
      <c r="E16" s="107"/>
      <c r="F16" s="108"/>
      <c r="G16" s="106"/>
      <c r="H16" s="106"/>
      <c r="I16" s="105"/>
      <c r="J16" s="105"/>
      <c r="K16" s="105"/>
      <c r="L16" s="105"/>
      <c r="M16" s="105"/>
      <c r="N16" s="105"/>
      <c r="O16" s="106"/>
      <c r="P16" s="105"/>
    </row>
    <row r="17" spans="1:16" ht="15.75">
      <c r="A17" s="105"/>
      <c r="B17" s="133" t="s">
        <v>332</v>
      </c>
      <c r="C17" s="105"/>
      <c r="D17" s="105"/>
      <c r="E17" s="105"/>
      <c r="F17" s="105"/>
      <c r="G17" s="105"/>
      <c r="H17" s="105"/>
      <c r="I17" s="105"/>
      <c r="J17" s="105"/>
      <c r="K17" s="105"/>
      <c r="L17" s="105"/>
      <c r="M17" s="105"/>
      <c r="N17" s="105"/>
      <c r="O17" s="106"/>
      <c r="P17" s="105"/>
    </row>
    <row r="18" spans="1:16" ht="15.75">
      <c r="A18" s="105"/>
      <c r="B18" s="133"/>
      <c r="C18" s="105"/>
      <c r="D18" s="105"/>
      <c r="E18" s="105"/>
      <c r="F18" s="105"/>
      <c r="G18" s="105"/>
      <c r="H18" s="105"/>
      <c r="I18" s="105"/>
      <c r="J18" s="105"/>
      <c r="K18" s="105"/>
      <c r="L18" s="105"/>
      <c r="M18" s="105"/>
      <c r="N18" s="105"/>
      <c r="O18" s="106"/>
      <c r="P18" s="105"/>
    </row>
    <row r="19" spans="1:16" ht="15" customHeight="1">
      <c r="A19" s="109">
        <v>1</v>
      </c>
      <c r="B19" s="179" t="s">
        <v>64</v>
      </c>
      <c r="C19" s="179"/>
      <c r="D19" s="106"/>
      <c r="E19" s="106"/>
      <c r="F19" s="106"/>
      <c r="G19" s="110"/>
      <c r="H19" s="106"/>
      <c r="I19" s="105"/>
      <c r="J19" s="105"/>
      <c r="K19" s="105"/>
      <c r="L19" s="105"/>
      <c r="M19" s="105"/>
      <c r="N19" s="105"/>
      <c r="O19" s="106"/>
      <c r="P19" s="105"/>
    </row>
    <row r="20" spans="1:16" ht="48" customHeight="1">
      <c r="A20" s="111"/>
      <c r="B20" s="174" t="s">
        <v>65</v>
      </c>
      <c r="C20" s="174"/>
      <c r="D20" s="174"/>
      <c r="E20" s="174"/>
      <c r="F20" s="174"/>
      <c r="G20" s="174"/>
      <c r="H20" s="174"/>
      <c r="I20" s="105"/>
      <c r="J20" s="105"/>
      <c r="K20" s="105"/>
      <c r="L20" s="105"/>
      <c r="M20" s="105"/>
      <c r="N20" s="105"/>
      <c r="O20" s="106"/>
      <c r="P20" s="105"/>
    </row>
    <row r="21" spans="1:16" ht="15" customHeight="1">
      <c r="A21" s="109">
        <v>2</v>
      </c>
      <c r="B21" s="179" t="s">
        <v>66</v>
      </c>
      <c r="C21" s="179"/>
      <c r="D21" s="106"/>
      <c r="E21" s="106"/>
      <c r="F21" s="106"/>
      <c r="G21" s="110"/>
      <c r="H21" s="106"/>
      <c r="I21" s="105"/>
      <c r="J21" s="105"/>
      <c r="K21" s="105"/>
      <c r="L21" s="105"/>
      <c r="M21" s="105"/>
      <c r="N21" s="105"/>
      <c r="O21" s="106"/>
      <c r="P21" s="105"/>
    </row>
    <row r="22" spans="1:16" ht="31.5" customHeight="1">
      <c r="A22" s="111"/>
      <c r="B22" s="178" t="s">
        <v>333</v>
      </c>
      <c r="C22" s="178"/>
      <c r="D22" s="178"/>
      <c r="E22" s="178"/>
      <c r="F22" s="178"/>
      <c r="G22" s="178"/>
      <c r="H22" s="178"/>
      <c r="I22" s="105"/>
      <c r="J22" s="112"/>
      <c r="K22" s="105"/>
      <c r="L22" s="105"/>
      <c r="M22" s="105"/>
      <c r="N22" s="105"/>
      <c r="O22" s="106"/>
      <c r="P22" s="105"/>
    </row>
    <row r="23" spans="1:16" customFormat="1" ht="15" customHeight="1">
      <c r="A23" s="113">
        <v>3</v>
      </c>
      <c r="B23" s="176" t="s">
        <v>1</v>
      </c>
      <c r="C23" s="176"/>
      <c r="D23" s="114"/>
      <c r="E23" s="114"/>
      <c r="F23" s="114"/>
      <c r="G23" s="115"/>
      <c r="H23" s="114"/>
      <c r="I23" s="112"/>
      <c r="J23" s="112"/>
      <c r="K23" s="112"/>
      <c r="L23" s="112"/>
      <c r="M23" s="112"/>
      <c r="N23" s="112"/>
      <c r="O23" s="114"/>
      <c r="P23" s="112"/>
    </row>
    <row r="24" spans="1:16" ht="36" customHeight="1">
      <c r="A24" s="116"/>
      <c r="B24" s="190" t="s">
        <v>334</v>
      </c>
      <c r="C24" s="190"/>
      <c r="D24" s="190"/>
      <c r="E24" s="190"/>
      <c r="F24" s="190"/>
      <c r="G24" s="190"/>
      <c r="H24" s="190"/>
      <c r="I24" s="114"/>
      <c r="J24" s="114"/>
      <c r="K24" s="114"/>
      <c r="L24" s="114"/>
      <c r="M24" s="114"/>
      <c r="N24" s="114"/>
      <c r="O24" s="114"/>
      <c r="P24" s="114"/>
    </row>
    <row r="25" spans="1:16" ht="36" customHeight="1">
      <c r="A25" s="116"/>
      <c r="B25" s="178" t="s">
        <v>335</v>
      </c>
      <c r="C25" s="178"/>
      <c r="D25" s="178"/>
      <c r="E25" s="178"/>
      <c r="F25" s="178"/>
      <c r="G25" s="178"/>
      <c r="H25" s="178"/>
      <c r="I25" s="114"/>
      <c r="J25" s="114"/>
      <c r="K25" s="114"/>
      <c r="L25" s="114"/>
      <c r="M25" s="114"/>
      <c r="N25" s="114"/>
      <c r="O25" s="114"/>
      <c r="P25" s="114"/>
    </row>
    <row r="26" spans="1:16" ht="49.5" customHeight="1">
      <c r="A26" s="116"/>
      <c r="B26" s="177" t="s">
        <v>70</v>
      </c>
      <c r="C26" s="177"/>
      <c r="D26" s="177"/>
      <c r="E26" s="177"/>
      <c r="F26" s="177"/>
      <c r="G26" s="177"/>
      <c r="H26" s="177"/>
      <c r="I26" s="174"/>
      <c r="J26" s="174"/>
      <c r="K26" s="174"/>
      <c r="L26" s="174"/>
      <c r="M26" s="174"/>
      <c r="N26" s="174"/>
      <c r="O26" s="174"/>
      <c r="P26" s="174"/>
    </row>
    <row r="27" spans="1:16" s="97" customFormat="1" ht="15" customHeight="1">
      <c r="A27" s="113">
        <v>4</v>
      </c>
      <c r="B27" s="176" t="s">
        <v>243</v>
      </c>
      <c r="C27" s="176"/>
      <c r="D27" s="114"/>
      <c r="E27" s="114"/>
      <c r="F27" s="114"/>
      <c r="G27" s="115"/>
      <c r="H27" s="114"/>
      <c r="I27" s="105"/>
      <c r="J27" s="105"/>
      <c r="K27" s="105"/>
      <c r="L27" s="105"/>
      <c r="M27" s="105"/>
      <c r="N27" s="105"/>
      <c r="O27" s="105"/>
      <c r="P27" s="105"/>
    </row>
    <row r="28" spans="1:16" ht="60" customHeight="1">
      <c r="A28" s="117"/>
      <c r="B28" s="177" t="s">
        <v>258</v>
      </c>
      <c r="C28" s="178"/>
      <c r="D28" s="178"/>
      <c r="E28" s="178"/>
      <c r="F28" s="178"/>
      <c r="G28" s="178"/>
      <c r="H28" s="178"/>
      <c r="I28" s="112"/>
      <c r="J28" s="118"/>
      <c r="K28" s="118"/>
      <c r="L28" s="118"/>
      <c r="M28" s="118"/>
      <c r="N28" s="118"/>
      <c r="O28" s="97"/>
      <c r="P28" s="118"/>
    </row>
    <row r="29" spans="1:16" ht="15" customHeight="1">
      <c r="A29" s="113">
        <v>5</v>
      </c>
      <c r="B29" s="176" t="s">
        <v>3</v>
      </c>
      <c r="C29" s="176"/>
      <c r="D29" s="114"/>
      <c r="E29" s="114"/>
      <c r="F29" s="114"/>
      <c r="G29" s="115"/>
      <c r="H29" s="114"/>
      <c r="I29" s="105"/>
      <c r="J29" s="105"/>
      <c r="K29" s="105"/>
      <c r="L29" s="105"/>
      <c r="M29" s="105"/>
      <c r="N29" s="105"/>
      <c r="O29" s="105"/>
      <c r="P29" s="105"/>
    </row>
    <row r="30" spans="1:16" ht="45" customHeight="1">
      <c r="A30" s="116"/>
      <c r="B30" s="177" t="s">
        <v>259</v>
      </c>
      <c r="C30" s="177"/>
      <c r="D30" s="177"/>
      <c r="E30" s="177"/>
      <c r="F30" s="177"/>
      <c r="G30" s="177"/>
      <c r="H30" s="177"/>
      <c r="I30" s="105"/>
      <c r="J30" s="105"/>
      <c r="K30" s="105"/>
      <c r="L30" s="105"/>
      <c r="M30" s="105"/>
      <c r="N30" s="105"/>
      <c r="O30" s="105"/>
      <c r="P30" s="105"/>
    </row>
    <row r="31" spans="1:16" ht="15" customHeight="1">
      <c r="A31" s="113">
        <v>6</v>
      </c>
      <c r="B31" s="176" t="s">
        <v>85</v>
      </c>
      <c r="C31" s="176"/>
      <c r="D31" s="114"/>
      <c r="E31" s="114"/>
      <c r="F31" s="114"/>
      <c r="G31" s="115"/>
      <c r="H31" s="114"/>
      <c r="I31" s="105"/>
      <c r="J31" s="105"/>
      <c r="K31" s="105"/>
      <c r="L31" s="105"/>
      <c r="M31" s="105"/>
      <c r="N31" s="105"/>
      <c r="O31" s="105"/>
      <c r="P31" s="105"/>
    </row>
    <row r="32" spans="1:16" ht="48.75" customHeight="1">
      <c r="A32" s="116"/>
      <c r="B32" s="177" t="s">
        <v>336</v>
      </c>
      <c r="C32" s="177"/>
      <c r="D32" s="177"/>
      <c r="E32" s="177"/>
      <c r="F32" s="177"/>
      <c r="G32" s="177"/>
      <c r="H32" s="177"/>
      <c r="I32" s="105"/>
      <c r="J32" s="105"/>
      <c r="K32" s="105"/>
      <c r="L32" s="105"/>
      <c r="M32" s="105"/>
      <c r="N32" s="105"/>
      <c r="O32" s="105"/>
      <c r="P32" s="105"/>
    </row>
    <row r="33" spans="1:16" ht="15" customHeight="1">
      <c r="A33" s="113">
        <v>8</v>
      </c>
      <c r="B33" s="176" t="s">
        <v>89</v>
      </c>
      <c r="C33" s="176"/>
      <c r="D33" s="114"/>
      <c r="E33" s="114"/>
      <c r="F33" s="114"/>
      <c r="G33" s="115"/>
      <c r="H33" s="114"/>
      <c r="I33" s="105"/>
      <c r="J33" s="105"/>
      <c r="K33" s="105"/>
      <c r="L33" s="105"/>
      <c r="M33" s="105"/>
      <c r="N33" s="105"/>
      <c r="O33" s="105"/>
      <c r="P33" s="105"/>
    </row>
    <row r="34" spans="1:16">
      <c r="A34" s="116"/>
      <c r="B34" s="178" t="s">
        <v>337</v>
      </c>
      <c r="C34" s="178"/>
      <c r="D34" s="178"/>
      <c r="E34" s="178"/>
      <c r="F34" s="178"/>
      <c r="G34" s="178"/>
      <c r="H34" s="178"/>
      <c r="I34" s="105"/>
      <c r="J34" s="105"/>
      <c r="K34" s="105"/>
      <c r="L34" s="105"/>
      <c r="M34" s="105"/>
      <c r="N34" s="105"/>
      <c r="O34" s="105"/>
      <c r="P34" s="105"/>
    </row>
    <row r="35" spans="1:16" ht="15" customHeight="1">
      <c r="A35" s="116"/>
      <c r="B35" s="178" t="s">
        <v>262</v>
      </c>
      <c r="C35" s="178"/>
      <c r="D35" s="178"/>
      <c r="E35" s="178"/>
      <c r="F35" s="178"/>
      <c r="G35" s="178"/>
      <c r="H35" s="178"/>
      <c r="I35" s="105"/>
      <c r="J35" s="105"/>
      <c r="K35" s="105"/>
      <c r="L35" s="105"/>
      <c r="M35" s="105"/>
      <c r="N35" s="105"/>
      <c r="O35" s="105"/>
      <c r="P35" s="105"/>
    </row>
    <row r="36" spans="1:16" ht="18" customHeight="1">
      <c r="A36" s="116"/>
      <c r="B36" s="160" t="s">
        <v>338</v>
      </c>
      <c r="C36" s="160"/>
      <c r="D36" s="160"/>
      <c r="E36" s="160"/>
      <c r="F36" s="160"/>
      <c r="G36" s="160"/>
      <c r="H36" s="160"/>
      <c r="I36" s="105"/>
      <c r="J36" s="105"/>
      <c r="K36" s="105"/>
      <c r="L36" s="105"/>
      <c r="M36" s="105"/>
      <c r="N36" s="105"/>
      <c r="O36" s="105"/>
      <c r="P36" s="105"/>
    </row>
    <row r="37" spans="1:16" ht="33.75" customHeight="1">
      <c r="A37" s="116"/>
      <c r="B37" s="177" t="s">
        <v>264</v>
      </c>
      <c r="C37" s="177"/>
      <c r="D37" s="177"/>
      <c r="E37" s="177"/>
      <c r="F37" s="177"/>
      <c r="G37" s="177"/>
      <c r="H37" s="177"/>
      <c r="I37" s="118"/>
      <c r="J37" s="105"/>
      <c r="K37" s="105"/>
      <c r="L37" s="105"/>
      <c r="M37" s="105"/>
      <c r="N37" s="105"/>
      <c r="O37" s="105"/>
      <c r="P37" s="105"/>
    </row>
    <row r="38" spans="1:16">
      <c r="A38" s="109"/>
      <c r="B38" s="179"/>
      <c r="C38" s="179"/>
      <c r="D38" s="106"/>
      <c r="E38" s="106"/>
      <c r="F38" s="106"/>
      <c r="G38" s="110"/>
      <c r="H38" s="106"/>
      <c r="I38" s="105"/>
      <c r="J38" s="105"/>
      <c r="K38" s="105"/>
      <c r="L38" s="105"/>
      <c r="M38" s="105"/>
      <c r="N38" s="105"/>
      <c r="O38" s="105"/>
      <c r="P38" s="105"/>
    </row>
    <row r="39" spans="1:16" ht="15.75" thickBot="1">
      <c r="A39" s="111">
        <v>9</v>
      </c>
      <c r="B39" s="189" t="s">
        <v>339</v>
      </c>
      <c r="C39" s="189"/>
      <c r="D39" s="189"/>
      <c r="E39" s="189"/>
      <c r="F39" s="189"/>
      <c r="G39" s="189"/>
      <c r="H39" s="189"/>
      <c r="I39" s="105"/>
      <c r="J39" s="105"/>
      <c r="K39" s="105"/>
      <c r="L39" s="105"/>
      <c r="M39" s="105"/>
      <c r="N39" s="105"/>
      <c r="O39" s="105"/>
      <c r="P39" s="105"/>
    </row>
    <row r="40" spans="1:16" ht="15.75" thickBot="1">
      <c r="B40" s="153" t="s">
        <v>340</v>
      </c>
      <c r="C40" s="156"/>
    </row>
    <row r="41" spans="1:16" ht="15.75" thickBot="1">
      <c r="B41" s="154" t="s">
        <v>341</v>
      </c>
      <c r="C41" s="72"/>
    </row>
    <row r="42" spans="1:16" ht="15.75" thickBot="1">
      <c r="B42" s="154" t="s">
        <v>342</v>
      </c>
      <c r="C42" s="72"/>
    </row>
    <row r="43" spans="1:16" ht="15.75" thickBot="1">
      <c r="B43" s="154" t="s">
        <v>343</v>
      </c>
      <c r="C43" s="72"/>
    </row>
    <row r="44" spans="1:16" ht="15.75" thickBot="1">
      <c r="B44" s="154" t="s">
        <v>344</v>
      </c>
      <c r="C44" s="72"/>
    </row>
    <row r="45" spans="1:16" ht="15.75" thickBot="1">
      <c r="B45" s="154" t="s">
        <v>345</v>
      </c>
      <c r="C45" s="72"/>
    </row>
    <row r="46" spans="1:16" ht="15.75" thickBot="1">
      <c r="B46" s="154" t="s">
        <v>346</v>
      </c>
      <c r="C46" s="72"/>
    </row>
    <row r="47" spans="1:16" ht="15.75" thickBot="1">
      <c r="B47" s="154" t="s">
        <v>347</v>
      </c>
      <c r="C47" s="72"/>
    </row>
    <row r="48" spans="1:16" ht="15.75" thickBot="1">
      <c r="B48" s="154" t="s">
        <v>348</v>
      </c>
      <c r="C48" s="72"/>
    </row>
    <row r="49" spans="2:3" ht="15.75" thickBot="1">
      <c r="B49" s="154" t="s">
        <v>349</v>
      </c>
      <c r="C49" s="72"/>
    </row>
    <row r="50" spans="2:3" ht="15.75" thickBot="1">
      <c r="B50" s="154" t="s">
        <v>350</v>
      </c>
      <c r="C50" s="72"/>
    </row>
    <row r="51" spans="2:3" ht="15.75" thickBot="1">
      <c r="B51" s="154" t="s">
        <v>351</v>
      </c>
      <c r="C51" s="72"/>
    </row>
    <row r="52" spans="2:3" ht="15.75" thickBot="1">
      <c r="B52" s="154" t="s">
        <v>352</v>
      </c>
      <c r="C52" s="72"/>
    </row>
    <row r="53" spans="2:3" ht="30.75" thickBot="1">
      <c r="B53" s="154" t="s">
        <v>353</v>
      </c>
      <c r="C53" s="72"/>
    </row>
    <row r="54" spans="2:3" ht="15.75" thickBot="1">
      <c r="B54" s="154" t="s">
        <v>354</v>
      </c>
      <c r="C54" s="72"/>
    </row>
    <row r="55" spans="2:3" ht="15.75" thickBot="1">
      <c r="B55" s="154" t="s">
        <v>355</v>
      </c>
      <c r="C55" s="72"/>
    </row>
    <row r="56" spans="2:3" ht="15.75" thickBot="1">
      <c r="B56" s="154" t="s">
        <v>356</v>
      </c>
      <c r="C56" s="72"/>
    </row>
    <row r="57" spans="2:3" ht="15.75" thickBot="1">
      <c r="B57" s="154" t="s">
        <v>357</v>
      </c>
      <c r="C57" s="72"/>
    </row>
    <row r="58" spans="2:3" ht="15.75" thickBot="1">
      <c r="B58" s="154" t="s">
        <v>358</v>
      </c>
      <c r="C58" s="72"/>
    </row>
    <row r="59" spans="2:3" ht="15.75" thickBot="1">
      <c r="B59" s="154" t="s">
        <v>359</v>
      </c>
      <c r="C59" s="72"/>
    </row>
    <row r="60" spans="2:3" ht="15.75" thickBot="1">
      <c r="B60" s="154" t="s">
        <v>360</v>
      </c>
      <c r="C60" s="72"/>
    </row>
    <row r="61" spans="2:3" ht="15.75" thickBot="1">
      <c r="B61" s="154" t="s">
        <v>361</v>
      </c>
      <c r="C61" s="72"/>
    </row>
    <row r="62" spans="2:3" ht="15.75" thickBot="1">
      <c r="B62" s="154" t="s">
        <v>362</v>
      </c>
      <c r="C62" s="72"/>
    </row>
    <row r="63" spans="2:3" ht="15.75" thickBot="1">
      <c r="B63" s="154" t="s">
        <v>363</v>
      </c>
      <c r="C63" s="72"/>
    </row>
    <row r="64" spans="2:3" ht="30.75" thickBot="1">
      <c r="B64" s="154" t="s">
        <v>364</v>
      </c>
      <c r="C64" s="72"/>
    </row>
    <row r="65" spans="2:3" ht="30.75" thickBot="1">
      <c r="B65" s="154" t="s">
        <v>365</v>
      </c>
      <c r="C65" s="72"/>
    </row>
    <row r="66" spans="2:3" ht="15.75" thickBot="1">
      <c r="B66" s="154" t="s">
        <v>366</v>
      </c>
      <c r="C66" s="72"/>
    </row>
    <row r="67" spans="2:3" ht="30.75" thickBot="1">
      <c r="B67" s="154" t="s">
        <v>367</v>
      </c>
      <c r="C67" s="72"/>
    </row>
    <row r="68" spans="2:3" ht="15.75" thickBot="1">
      <c r="B68" s="154" t="s">
        <v>368</v>
      </c>
      <c r="C68" s="72"/>
    </row>
    <row r="69" spans="2:3" ht="30.75" thickBot="1">
      <c r="B69" s="154" t="s">
        <v>369</v>
      </c>
      <c r="C69" s="72"/>
    </row>
    <row r="70" spans="2:3" ht="15.75" thickBot="1">
      <c r="B70" s="154" t="s">
        <v>370</v>
      </c>
      <c r="C70" s="72"/>
    </row>
    <row r="71" spans="2:3" ht="15.75" thickBot="1">
      <c r="B71" s="154" t="s">
        <v>371</v>
      </c>
      <c r="C71" s="72"/>
    </row>
    <row r="72" spans="2:3" ht="15.75" thickBot="1">
      <c r="B72" s="154" t="s">
        <v>372</v>
      </c>
      <c r="C72" s="72"/>
    </row>
    <row r="73" spans="2:3" ht="15.75" thickBot="1">
      <c r="B73" s="154" t="s">
        <v>373</v>
      </c>
      <c r="C73" s="72"/>
    </row>
    <row r="74" spans="2:3" ht="15.75" thickBot="1">
      <c r="B74" s="154" t="s">
        <v>374</v>
      </c>
      <c r="C74" s="72"/>
    </row>
    <row r="75" spans="2:3" ht="15.75" thickBot="1">
      <c r="B75" s="154" t="s">
        <v>375</v>
      </c>
      <c r="C75" s="72"/>
    </row>
    <row r="76" spans="2:3" ht="15.75" thickBot="1">
      <c r="B76" s="154" t="s">
        <v>376</v>
      </c>
      <c r="C76" s="72"/>
    </row>
    <row r="77" spans="2:3" ht="15.75" thickBot="1">
      <c r="B77" s="154" t="s">
        <v>377</v>
      </c>
      <c r="C77" s="72"/>
    </row>
    <row r="78" spans="2:3" ht="15.75" thickBot="1">
      <c r="B78" s="154" t="s">
        <v>378</v>
      </c>
      <c r="C78" s="72"/>
    </row>
    <row r="79" spans="2:3" ht="15.75" thickBot="1">
      <c r="B79" s="154" t="s">
        <v>379</v>
      </c>
      <c r="C79" s="72"/>
    </row>
    <row r="80" spans="2:3" ht="15.75" thickBot="1">
      <c r="B80" s="154" t="s">
        <v>380</v>
      </c>
      <c r="C80" s="72"/>
    </row>
    <row r="81" spans="2:3" ht="15.75" thickBot="1">
      <c r="B81" s="154" t="s">
        <v>381</v>
      </c>
      <c r="C81" s="72"/>
    </row>
    <row r="82" spans="2:3" ht="15.75" thickBot="1">
      <c r="B82" s="154" t="s">
        <v>382</v>
      </c>
      <c r="C82" s="72"/>
    </row>
    <row r="83" spans="2:3" ht="15.75" thickBot="1">
      <c r="B83" s="154" t="s">
        <v>383</v>
      </c>
      <c r="C83" s="72"/>
    </row>
    <row r="84" spans="2:3" ht="15.75" thickBot="1">
      <c r="B84" s="154" t="s">
        <v>384</v>
      </c>
      <c r="C84" s="72"/>
    </row>
    <row r="85" spans="2:3" ht="15.75" thickBot="1">
      <c r="B85" s="154" t="s">
        <v>385</v>
      </c>
      <c r="C85" s="72"/>
    </row>
    <row r="86" spans="2:3" ht="15.75" thickBot="1">
      <c r="B86" s="154" t="s">
        <v>386</v>
      </c>
      <c r="C86" s="72"/>
    </row>
    <row r="87" spans="2:3" ht="15.75" thickBot="1">
      <c r="B87" s="154" t="s">
        <v>387</v>
      </c>
      <c r="C87" s="72"/>
    </row>
    <row r="88" spans="2:3" ht="15.75" thickBot="1">
      <c r="B88" s="154" t="s">
        <v>388</v>
      </c>
      <c r="C88" s="72"/>
    </row>
    <row r="89" spans="2:3" ht="15.75" thickBot="1">
      <c r="B89" s="154" t="s">
        <v>389</v>
      </c>
      <c r="C89" s="72"/>
    </row>
    <row r="90" spans="2:3" ht="15.75" thickBot="1">
      <c r="B90" s="154" t="s">
        <v>390</v>
      </c>
      <c r="C90" s="72"/>
    </row>
    <row r="91" spans="2:3" ht="15.75" thickBot="1">
      <c r="B91" s="154" t="s">
        <v>391</v>
      </c>
      <c r="C91" s="72"/>
    </row>
    <row r="92" spans="2:3" ht="15.75" thickBot="1">
      <c r="B92" s="154" t="s">
        <v>392</v>
      </c>
      <c r="C92" s="72"/>
    </row>
    <row r="93" spans="2:3" ht="30.75" thickBot="1">
      <c r="B93" s="154" t="s">
        <v>393</v>
      </c>
      <c r="C93" s="72"/>
    </row>
    <row r="94" spans="2:3" ht="30.75" thickBot="1">
      <c r="B94" s="154" t="s">
        <v>394</v>
      </c>
      <c r="C94" s="72"/>
    </row>
    <row r="95" spans="2:3" ht="30.75" thickBot="1">
      <c r="B95" s="154" t="s">
        <v>395</v>
      </c>
      <c r="C95" s="72"/>
    </row>
    <row r="96" spans="2:3" ht="30.75" thickBot="1">
      <c r="B96" s="154" t="s">
        <v>396</v>
      </c>
      <c r="C96" s="72"/>
    </row>
    <row r="97" spans="2:3" ht="30.75" thickBot="1">
      <c r="B97" s="154" t="s">
        <v>397</v>
      </c>
      <c r="C97" s="72"/>
    </row>
    <row r="98" spans="2:3" ht="15.75" thickBot="1">
      <c r="B98" s="154" t="s">
        <v>398</v>
      </c>
      <c r="C98" s="72"/>
    </row>
    <row r="99" spans="2:3" ht="30.75" thickBot="1">
      <c r="B99" s="154" t="s">
        <v>399</v>
      </c>
      <c r="C99" s="72"/>
    </row>
    <row r="100" spans="2:3" ht="15.75" thickBot="1">
      <c r="B100" s="154" t="s">
        <v>400</v>
      </c>
      <c r="C100" s="72"/>
    </row>
    <row r="101" spans="2:3" ht="15.75" thickBot="1">
      <c r="B101" s="154" t="s">
        <v>401</v>
      </c>
      <c r="C101" s="72"/>
    </row>
    <row r="102" spans="2:3" ht="15.75" thickBot="1">
      <c r="B102" s="154" t="s">
        <v>402</v>
      </c>
      <c r="C102" s="72"/>
    </row>
    <row r="103" spans="2:3" ht="15.75" thickBot="1">
      <c r="B103" s="154" t="s">
        <v>403</v>
      </c>
      <c r="C103" s="72"/>
    </row>
    <row r="104" spans="2:3" ht="15.75" thickBot="1">
      <c r="B104" s="154" t="s">
        <v>404</v>
      </c>
      <c r="C104" s="72"/>
    </row>
    <row r="105" spans="2:3" ht="15.75" thickBot="1">
      <c r="B105" s="154" t="s">
        <v>405</v>
      </c>
      <c r="C105" s="72"/>
    </row>
    <row r="106" spans="2:3" ht="15.75" thickBot="1">
      <c r="B106" s="154" t="s">
        <v>406</v>
      </c>
      <c r="C106" s="72"/>
    </row>
    <row r="107" spans="2:3" ht="15.75" thickBot="1">
      <c r="B107" s="154" t="s">
        <v>407</v>
      </c>
      <c r="C107" s="72"/>
    </row>
    <row r="108" spans="2:3" ht="15.75" thickBot="1">
      <c r="B108" s="154" t="s">
        <v>408</v>
      </c>
      <c r="C108" s="72"/>
    </row>
    <row r="109" spans="2:3" ht="15.75" thickBot="1">
      <c r="B109" s="154" t="s">
        <v>409</v>
      </c>
      <c r="C109" s="72"/>
    </row>
    <row r="110" spans="2:3" ht="15.75" thickBot="1">
      <c r="B110" s="154" t="s">
        <v>410</v>
      </c>
      <c r="C110" s="72"/>
    </row>
    <row r="111" spans="2:3" ht="15.75" thickBot="1">
      <c r="B111" s="154" t="s">
        <v>411</v>
      </c>
      <c r="C111" s="72"/>
    </row>
    <row r="112" spans="2:3" ht="15.75" thickBot="1">
      <c r="B112" s="154" t="s">
        <v>412</v>
      </c>
      <c r="C112" s="72"/>
    </row>
    <row r="113" spans="2:3" ht="15.75" thickBot="1">
      <c r="B113" s="154" t="s">
        <v>413</v>
      </c>
      <c r="C113" s="72"/>
    </row>
    <row r="114" spans="2:3" ht="30.75" thickBot="1">
      <c r="B114" s="154" t="s">
        <v>414</v>
      </c>
      <c r="C114" s="72"/>
    </row>
    <row r="115" spans="2:3" ht="30.75" thickBot="1">
      <c r="B115" s="154" t="s">
        <v>415</v>
      </c>
      <c r="C115" s="72"/>
    </row>
    <row r="116" spans="2:3" ht="30.75" thickBot="1">
      <c r="B116" s="154" t="s">
        <v>416</v>
      </c>
      <c r="C116" s="72"/>
    </row>
    <row r="117" spans="2:3" ht="15.75" thickBot="1">
      <c r="B117" s="154" t="s">
        <v>417</v>
      </c>
      <c r="C117" s="72"/>
    </row>
    <row r="118" spans="2:3" ht="15.75" thickBot="1">
      <c r="B118" s="154" t="s">
        <v>418</v>
      </c>
      <c r="C118" s="72"/>
    </row>
    <row r="119" spans="2:3" ht="15.75" thickBot="1">
      <c r="B119" s="154" t="s">
        <v>419</v>
      </c>
      <c r="C119" s="72"/>
    </row>
    <row r="120" spans="2:3" ht="15.75" thickBot="1">
      <c r="B120" s="154" t="s">
        <v>420</v>
      </c>
      <c r="C120" s="72"/>
    </row>
    <row r="121" spans="2:3" ht="15.75" thickBot="1">
      <c r="B121" s="154" t="s">
        <v>421</v>
      </c>
      <c r="C121" s="72"/>
    </row>
    <row r="122" spans="2:3" ht="15.75" thickBot="1">
      <c r="B122" s="154" t="s">
        <v>422</v>
      </c>
      <c r="C122" s="72"/>
    </row>
    <row r="123" spans="2:3" ht="15.75" thickBot="1">
      <c r="B123" s="154" t="s">
        <v>423</v>
      </c>
      <c r="C123" s="72"/>
    </row>
    <row r="124" spans="2:3" ht="15.75" thickBot="1">
      <c r="B124" s="154" t="s">
        <v>424</v>
      </c>
      <c r="C124" s="72"/>
    </row>
    <row r="125" spans="2:3" ht="15.75" thickBot="1">
      <c r="B125" s="154" t="s">
        <v>425</v>
      </c>
      <c r="C125" s="72"/>
    </row>
    <row r="126" spans="2:3" ht="15.75" thickBot="1">
      <c r="B126" s="154" t="s">
        <v>426</v>
      </c>
      <c r="C126" s="72"/>
    </row>
    <row r="127" spans="2:3" ht="15.75" thickBot="1">
      <c r="B127" s="154" t="s">
        <v>427</v>
      </c>
      <c r="C127" s="72"/>
    </row>
    <row r="128" spans="2:3" ht="15.75" thickBot="1">
      <c r="B128" s="154" t="s">
        <v>428</v>
      </c>
      <c r="C128" s="72"/>
    </row>
    <row r="129" spans="2:3" ht="15.75" thickBot="1">
      <c r="B129" s="154" t="s">
        <v>429</v>
      </c>
      <c r="C129" s="72"/>
    </row>
    <row r="130" spans="2:3" ht="15.75" thickBot="1">
      <c r="B130" s="154" t="s">
        <v>430</v>
      </c>
      <c r="C130" s="72"/>
    </row>
    <row r="131" spans="2:3" ht="15.75" thickBot="1">
      <c r="B131" s="154" t="s">
        <v>431</v>
      </c>
      <c r="C131" s="72"/>
    </row>
    <row r="132" spans="2:3" ht="15.75" thickBot="1">
      <c r="B132" s="154" t="s">
        <v>432</v>
      </c>
      <c r="C132" s="72"/>
    </row>
    <row r="133" spans="2:3" ht="30.75" thickBot="1">
      <c r="B133" s="154" t="s">
        <v>433</v>
      </c>
      <c r="C133" s="72"/>
    </row>
    <row r="134" spans="2:3" ht="30.75" thickBot="1">
      <c r="B134" s="154" t="s">
        <v>434</v>
      </c>
      <c r="C134" s="72"/>
    </row>
    <row r="135" spans="2:3" ht="15.75" thickBot="1">
      <c r="B135" s="154" t="s">
        <v>435</v>
      </c>
      <c r="C135" s="72"/>
    </row>
    <row r="136" spans="2:3" ht="15.75" thickBot="1">
      <c r="B136" s="154" t="s">
        <v>436</v>
      </c>
      <c r="C136" s="72"/>
    </row>
    <row r="137" spans="2:3" ht="15.75" thickBot="1">
      <c r="B137" s="154" t="s">
        <v>437</v>
      </c>
      <c r="C137" s="72"/>
    </row>
    <row r="138" spans="2:3" ht="30.75" thickBot="1">
      <c r="B138" s="154" t="s">
        <v>438</v>
      </c>
      <c r="C138" s="72"/>
    </row>
    <row r="139" spans="2:3" ht="15.75" thickBot="1">
      <c r="B139" s="154" t="s">
        <v>439</v>
      </c>
      <c r="C139" s="72"/>
    </row>
    <row r="140" spans="2:3" ht="15.75" thickBot="1">
      <c r="B140" s="154" t="s">
        <v>440</v>
      </c>
      <c r="C140" s="72"/>
    </row>
    <row r="141" spans="2:3" ht="15.75" thickBot="1">
      <c r="B141" s="154" t="s">
        <v>441</v>
      </c>
      <c r="C141" s="72"/>
    </row>
    <row r="142" spans="2:3" ht="15.75" thickBot="1">
      <c r="B142" s="154" t="s">
        <v>442</v>
      </c>
      <c r="C142" s="72"/>
    </row>
    <row r="143" spans="2:3" ht="30.75" thickBot="1">
      <c r="B143" s="154" t="s">
        <v>443</v>
      </c>
      <c r="C143" s="72"/>
    </row>
    <row r="144" spans="2:3" ht="15.75" thickBot="1">
      <c r="B144" s="154" t="s">
        <v>444</v>
      </c>
      <c r="C144" s="72"/>
    </row>
    <row r="145" spans="2:3" ht="15.75" thickBot="1">
      <c r="B145" s="154" t="s">
        <v>445</v>
      </c>
      <c r="C145" s="72"/>
    </row>
    <row r="146" spans="2:3" ht="15.75" thickBot="1">
      <c r="B146" s="155" t="s">
        <v>446</v>
      </c>
      <c r="C146" s="72"/>
    </row>
  </sheetData>
  <mergeCells count="24">
    <mergeCell ref="I26:P26"/>
    <mergeCell ref="B13:H13"/>
    <mergeCell ref="B14:H14"/>
    <mergeCell ref="B19:C19"/>
    <mergeCell ref="B20:H20"/>
    <mergeCell ref="B21:C21"/>
    <mergeCell ref="B32:H32"/>
    <mergeCell ref="B22:H22"/>
    <mergeCell ref="B23:C23"/>
    <mergeCell ref="B24:H24"/>
    <mergeCell ref="B25:H25"/>
    <mergeCell ref="B26:H26"/>
    <mergeCell ref="B27:C27"/>
    <mergeCell ref="B28:H28"/>
    <mergeCell ref="B29:C29"/>
    <mergeCell ref="B30:H30"/>
    <mergeCell ref="B31:C31"/>
    <mergeCell ref="B39:H39"/>
    <mergeCell ref="B33:C33"/>
    <mergeCell ref="B34:H34"/>
    <mergeCell ref="B35:H35"/>
    <mergeCell ref="B36:H36"/>
    <mergeCell ref="B37:H37"/>
    <mergeCell ref="B38:C3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062ffd57-dd2b-4aac-a0db-e6ce80ca9993">
      <Terms xmlns="http://schemas.microsoft.com/office/infopath/2007/PartnerControls"/>
    </lcf76f155ced4ddcb4097134ff3c332f>
    <SharedWithUsers xmlns="2367a552-7ff8-4b32-a042-3a8d4ea77bfe">
      <UserInfo>
        <DisplayName>Ellen Ringdal</DisplayName>
        <AccountId>70</AccountId>
        <AccountType/>
      </UserInfo>
      <UserInfo>
        <DisplayName>Gro Pettersen</DisplayName>
        <AccountId>71</AccountId>
        <AccountType/>
      </UserInfo>
      <UserInfo>
        <DisplayName>Miguel Angel Segarra Valls</DisplayName>
        <AccountId>72</AccountId>
        <AccountType/>
      </UserInfo>
      <UserInfo>
        <DisplayName>Silje-Marte Wollan</DisplayName>
        <AccountId>53</AccountId>
        <AccountType/>
      </UserInfo>
      <UserInfo>
        <DisplayName>Stian Solli Berg</DisplayName>
        <AccountId>48</AccountId>
        <AccountType/>
      </UserInfo>
      <UserInfo>
        <DisplayName>Eva Rizi</DisplayName>
        <AccountId>73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4A2FB8F8E332347B36741E0A66CBEDB" ma:contentTypeVersion="14" ma:contentTypeDescription="Opprett et nytt dokument." ma:contentTypeScope="" ma:versionID="1a1bb106b1585405d830e1a1031da21b">
  <xsd:schema xmlns:xsd="http://www.w3.org/2001/XMLSchema" xmlns:xs="http://www.w3.org/2001/XMLSchema" xmlns:p="http://schemas.microsoft.com/office/2006/metadata/properties" xmlns:ns2="2367a552-7ff8-4b32-a042-3a8d4ea77bfe" xmlns:ns3="062ffd57-dd2b-4aac-a0db-e6ce80ca9993" targetNamespace="http://schemas.microsoft.com/office/2006/metadata/properties" ma:root="true" ma:fieldsID="27af475427879ad082893633477f2f37" ns2:_="" ns3:_="">
    <xsd:import namespace="2367a552-7ff8-4b32-a042-3a8d4ea77bfe"/>
    <xsd:import namespace="062ffd57-dd2b-4aac-a0db-e6ce80ca99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ServiceLocatio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67a552-7ff8-4b32-a042-3a8d4ea77bfe" elementFormDefault="qualified">
    <xsd:import namespace="http://schemas.microsoft.com/office/2006/documentManagement/types"/>
    <xsd:import namespace="http://schemas.microsoft.com/office/infopath/2007/PartnerControls"/>
    <xsd:element name="SharedWithUsers" ma:index="8" nillable="true" ma:displayName="Del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2ffd57-dd2b-4aac-a0db-e6ce80ca99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Location" ma:index="14" nillable="true" ma:displayName="Loca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emerkelapper" ma:readOnly="false" ma:fieldId="{5cf76f15-5ced-4ddc-b409-7134ff3c332f}" ma:taxonomyMulti="true" ma:sspId="89e873e1-be99-4c83-b507-9803da44b6c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1C9C43-605B-408A-9CCE-8F3B345B48DD}">
  <ds:schemaRefs>
    <ds:schemaRef ds:uri="http://schemas.openxmlformats.org/package/2006/metadata/core-properties"/>
    <ds:schemaRef ds:uri="http://purl.org/dc/elements/1.1/"/>
    <ds:schemaRef ds:uri="http://schemas.microsoft.com/office/infopath/2007/PartnerControls"/>
    <ds:schemaRef ds:uri="4d244575-5aca-454a-8a2b-edd3f60df71c"/>
    <ds:schemaRef ds:uri="http://schemas.microsoft.com/office/2006/documentManagement/types"/>
    <ds:schemaRef ds:uri="http://purl.org/dc/terms/"/>
    <ds:schemaRef ds:uri="http://purl.org/dc/dcmitype/"/>
    <ds:schemaRef ds:uri="6a0166b7-0494-460c-a678-d94bf8f11e09"/>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9CBE6DE1-7C80-4256-B36D-22C2BBEFC6FC}">
  <ds:schemaRefs>
    <ds:schemaRef ds:uri="http://schemas.microsoft.com/sharepoint/v3/contenttype/forms"/>
  </ds:schemaRefs>
</ds:datastoreItem>
</file>

<file path=customXml/itemProps3.xml><?xml version="1.0" encoding="utf-8"?>
<ds:datastoreItem xmlns:ds="http://schemas.openxmlformats.org/officeDocument/2006/customXml" ds:itemID="{6C016D72-3AF5-40C0-8B4C-5E52F14A90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5</vt:i4>
      </vt:variant>
    </vt:vector>
  </HeadingPairs>
  <TitlesOfParts>
    <vt:vector size="14" baseType="lpstr">
      <vt:lpstr>Forside Generelle krav</vt:lpstr>
      <vt:lpstr> 1 Drikkevann</vt:lpstr>
      <vt:lpstr>Tabell 10 Enkeltanalyser</vt:lpstr>
      <vt:lpstr>2-1 Avløp-Forurensing</vt:lpstr>
      <vt:lpstr>2-2 Resepient</vt:lpstr>
      <vt:lpstr>2-3 Friluftsbad</vt:lpstr>
      <vt:lpstr> 5 Legionella</vt:lpstr>
      <vt:lpstr>6 Bassengbad</vt:lpstr>
      <vt:lpstr>7 Sedimentprøver</vt:lpstr>
      <vt:lpstr>'Tabell 10 Enkeltanalyser'!Print_Titles</vt:lpstr>
      <vt:lpstr>' 1 Drikkevann'!Utskriftsområde</vt:lpstr>
      <vt:lpstr>'2-1 Avløp-Forurensing'!Utskriftsområde</vt:lpstr>
      <vt:lpstr>'2-3 Friluftsbad'!Utskriftsområde</vt:lpstr>
      <vt:lpstr>'6 Bassengbad'!Utskriftsområde</vt:lpstr>
    </vt:vector>
  </TitlesOfParts>
  <Manager/>
  <Company>Asplan Viak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Lars Line</dc:creator>
  <cp:keywords/>
  <dc:description/>
  <cp:lastModifiedBy>Britt Helleren Jordhøy</cp:lastModifiedBy>
  <cp:revision/>
  <dcterms:created xsi:type="dcterms:W3CDTF">2008-02-18T11:30:02Z</dcterms:created>
  <dcterms:modified xsi:type="dcterms:W3CDTF">2024-02-20T09:27:29Z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0x010100E4A2FB8F8E332347B36741E0A66CBEDB</vt:lpwstr>
  </property>
  <property fmtid="{D5CDD505-2E9C-101B-9397-08002B2CF9AE}" pid="3" name="Malgruppe">
    <vt:lpwstr>5</vt:lpwstr>
  </property>
  <property fmtid="{D5CDD505-2E9C-101B-9397-08002B2CF9AE}" pid="4" name="ikon">
    <vt:lpwstr>/_layouts/images/lg_icxltx.gif</vt:lpwstr>
  </property>
  <property fmtid="{D5CDD505-2E9C-101B-9397-08002B2CF9AE}" pid="5" name="Beskrivelse">
    <vt:lpwstr>Tom Excel arbeidsbok</vt:lpwstr>
  </property>
  <property fmtid="{D5CDD505-2E9C-101B-9397-08002B2CF9AE}" pid="6" name="Tema">
    <vt:lpwstr>Velg tema</vt:lpwstr>
  </property>
  <property fmtid="{D5CDD505-2E9C-101B-9397-08002B2CF9AE}" pid="7" name="Aktivitet">
    <vt:lpwstr>2</vt:lpwstr>
  </property>
  <property fmtid="{D5CDD505-2E9C-101B-9397-08002B2CF9AE}" pid="8" name="RevisjonsDato">
    <vt:lpwstr/>
  </property>
  <property fmtid="{D5CDD505-2E9C-101B-9397-08002B2CF9AE}" pid="9" name="Revisjon">
    <vt:lpwstr/>
  </property>
  <property fmtid="{D5CDD505-2E9C-101B-9397-08002B2CF9AE}" pid="10" name="_dlc_DocIdItemGuid">
    <vt:lpwstr>62a26881-3616-4393-a4e2-22be109046fd</vt:lpwstr>
  </property>
  <property fmtid="{D5CDD505-2E9C-101B-9397-08002B2CF9AE}" pid="11" name="MediaServiceImageTags">
    <vt:lpwstr/>
  </property>
  <property fmtid="{D5CDD505-2E9C-101B-9397-08002B2CF9AE}" pid="12" name="ComplianceAssetId">
    <vt:lpwstr/>
  </property>
  <property fmtid="{D5CDD505-2E9C-101B-9397-08002B2CF9AE}" pid="13" name="_ExtendedDescription">
    <vt:lpwstr/>
  </property>
  <property fmtid="{D5CDD505-2E9C-101B-9397-08002B2CF9AE}" pid="14" name="TriggerFlowInfo">
    <vt:lpwstr/>
  </property>
</Properties>
</file>